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280" windowHeight="7140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C233" i="1" l="1"/>
  <c r="J227" i="1"/>
  <c r="J213" i="1"/>
  <c r="J201" i="1"/>
  <c r="J183" i="1"/>
  <c r="J169" i="1"/>
  <c r="J120" i="1"/>
  <c r="J104" i="1"/>
  <c r="J77" i="1"/>
  <c r="I50" i="1"/>
  <c r="J170" i="1" l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96" i="1"/>
  <c r="J195" i="1"/>
  <c r="J192" i="1"/>
  <c r="J191" i="1"/>
  <c r="J189" i="1"/>
  <c r="J187" i="1"/>
  <c r="J218" i="1"/>
  <c r="J219" i="1"/>
  <c r="J220" i="1"/>
  <c r="J221" i="1"/>
  <c r="J222" i="1"/>
  <c r="J223" i="1"/>
  <c r="J224" i="1"/>
  <c r="J225" i="1"/>
  <c r="J226" i="1"/>
  <c r="J217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44" i="1"/>
  <c r="J139" i="1"/>
  <c r="J138" i="1"/>
  <c r="J136" i="1"/>
  <c r="J137" i="1"/>
  <c r="J125" i="1"/>
  <c r="J126" i="1"/>
  <c r="J121" i="1"/>
  <c r="J122" i="1"/>
  <c r="J123" i="1"/>
  <c r="J124" i="1"/>
  <c r="J127" i="1"/>
  <c r="J128" i="1"/>
  <c r="J129" i="1"/>
  <c r="J130" i="1"/>
  <c r="J131" i="1"/>
  <c r="J132" i="1"/>
  <c r="J133" i="1"/>
  <c r="J134" i="1"/>
  <c r="J135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I73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5" i="1"/>
  <c r="J140" i="1" l="1"/>
  <c r="J100" i="1"/>
  <c r="J117" i="1"/>
  <c r="I21" i="1"/>
  <c r="I46" i="1"/>
  <c r="J165" i="1"/>
  <c r="I66" i="1"/>
  <c r="I237" i="1" l="1"/>
</calcChain>
</file>

<file path=xl/sharedStrings.xml><?xml version="1.0" encoding="utf-8"?>
<sst xmlns="http://schemas.openxmlformats.org/spreadsheetml/2006/main" count="265" uniqueCount="166">
  <si>
    <t>Piętro III</t>
  </si>
  <si>
    <t xml:space="preserve">Klatka schodowa    </t>
  </si>
  <si>
    <t>Komunikacja</t>
  </si>
  <si>
    <t>Serwerownia</t>
  </si>
  <si>
    <t>BUDYNEK NR 9</t>
  </si>
  <si>
    <t>Pokoje socjalne</t>
  </si>
  <si>
    <t>Sanitariaty</t>
  </si>
  <si>
    <t>Laboratoria</t>
  </si>
  <si>
    <t>Archiwum</t>
  </si>
  <si>
    <t>Pomieszczenie przygotowawcze</t>
  </si>
  <si>
    <t>Piętro II</t>
  </si>
  <si>
    <t>Rehabilitacja sale ćwiczeń</t>
  </si>
  <si>
    <t>Sala seminaryjna</t>
  </si>
  <si>
    <t>Szatnia</t>
  </si>
  <si>
    <t>Pokój badań</t>
  </si>
  <si>
    <t>Sekretariat</t>
  </si>
  <si>
    <t>Pokój kierownika</t>
  </si>
  <si>
    <t>Klatka schodowa</t>
  </si>
  <si>
    <t>Pomieszczenia administracyjne</t>
  </si>
  <si>
    <t xml:space="preserve">BUDYNEK NR 11 </t>
  </si>
  <si>
    <t>Bufet</t>
  </si>
  <si>
    <t>Magazyn leków</t>
  </si>
  <si>
    <t>Boks cytostatyczny + śluza</t>
  </si>
  <si>
    <t>Boks odzieży używanej</t>
  </si>
  <si>
    <t>Piętro I</t>
  </si>
  <si>
    <t>Łącznik</t>
  </si>
  <si>
    <t>Parter</t>
  </si>
  <si>
    <t>Magazyn</t>
  </si>
  <si>
    <t>Rozdzielnia NN</t>
  </si>
  <si>
    <t>Piwnica</t>
  </si>
  <si>
    <t>Boks aseptyczny</t>
  </si>
  <si>
    <t>Śluza</t>
  </si>
  <si>
    <t>Zmywalnia</t>
  </si>
  <si>
    <t>Receptura</t>
  </si>
  <si>
    <t>Ekspedycja</t>
  </si>
  <si>
    <t>Pomieszczenie porządkowe</t>
  </si>
  <si>
    <t>pomieszczenie socjalne</t>
  </si>
  <si>
    <t>Komora przyjęć</t>
  </si>
  <si>
    <t>BUDYNEK NR 12</t>
  </si>
  <si>
    <t>Wentylatornia</t>
  </si>
  <si>
    <t>Sanitariat</t>
  </si>
  <si>
    <t>Socjalny</t>
  </si>
  <si>
    <t>Pokój opisowy</t>
  </si>
  <si>
    <t>Pokój przygotowania pacjenta</t>
  </si>
  <si>
    <t>Rejestracja</t>
  </si>
  <si>
    <t>USG</t>
  </si>
  <si>
    <t>Rezonans</t>
  </si>
  <si>
    <t>Tomograf</t>
  </si>
  <si>
    <t>Sterownia</t>
  </si>
  <si>
    <t>Łazienki</t>
  </si>
  <si>
    <t>Monitoring</t>
  </si>
  <si>
    <t>Pomieszczenia warsztatowe</t>
  </si>
  <si>
    <t>STERYLIZATORNIA</t>
  </si>
  <si>
    <t>Powierzchnia</t>
  </si>
  <si>
    <t>Pomieszczenia nieużytkowane</t>
  </si>
  <si>
    <t xml:space="preserve">Piwnica </t>
  </si>
  <si>
    <t>Pomieszczenie piwnicy</t>
  </si>
  <si>
    <t>Węzeł cieplny</t>
  </si>
  <si>
    <t xml:space="preserve">BUDYNEK NR 13 </t>
  </si>
  <si>
    <t>Korytarz</t>
  </si>
  <si>
    <t>Poczekalnia</t>
  </si>
  <si>
    <t>Gabinety lekarskie</t>
  </si>
  <si>
    <t>Gabinety zabiegowe</t>
  </si>
  <si>
    <t>WC - łazienka</t>
  </si>
  <si>
    <t>Magazynki</t>
  </si>
  <si>
    <t>Pomieszczenie socjalne</t>
  </si>
  <si>
    <t>Hol - poczekalnia</t>
  </si>
  <si>
    <t>Magazyn  czysty</t>
  </si>
  <si>
    <t>Magazyn brudny</t>
  </si>
  <si>
    <t>Pomieszczenie gospodarcze</t>
  </si>
  <si>
    <t>Piętro IV</t>
  </si>
  <si>
    <t>Pomieszczenie techniczne</t>
  </si>
  <si>
    <t>Parking (-1)</t>
  </si>
  <si>
    <t>Parking</t>
  </si>
  <si>
    <t>Rozdzielnia SN</t>
  </si>
  <si>
    <t>Przedsionek P/POŻ</t>
  </si>
  <si>
    <t>Agregat prądotwórczy</t>
  </si>
  <si>
    <t>Winda</t>
  </si>
  <si>
    <t>BUDYNEK NR 14</t>
  </si>
  <si>
    <t>Magazyn depozytów</t>
  </si>
  <si>
    <t>Pokój socjalny</t>
  </si>
  <si>
    <t xml:space="preserve">Magazyn </t>
  </si>
  <si>
    <t>Odpady medyczne</t>
  </si>
  <si>
    <t>Serwerownia/ sterownia</t>
  </si>
  <si>
    <t>Archiwum / modelarnia</t>
  </si>
  <si>
    <t>Pomieszcenie demini,</t>
  </si>
  <si>
    <t>Pom, Podawania Cytostatyków</t>
  </si>
  <si>
    <t>Pom, Przygotowania Cytostatyków</t>
  </si>
  <si>
    <t>SUMA</t>
  </si>
  <si>
    <t>Windy</t>
  </si>
  <si>
    <t>Rozdzielnia</t>
  </si>
  <si>
    <t>BUDYNEK NR 15</t>
  </si>
  <si>
    <t>Korytarze</t>
  </si>
  <si>
    <t>WC- łazienka</t>
  </si>
  <si>
    <t>szatnia brudna</t>
  </si>
  <si>
    <t>pokój przygotowań personelu</t>
  </si>
  <si>
    <t>pokój przygotowań pacjenta</t>
  </si>
  <si>
    <t>brudownik</t>
  </si>
  <si>
    <t>pokoje socjalne</t>
  </si>
  <si>
    <t>magazyn</t>
  </si>
  <si>
    <t>obejscie brudne</t>
  </si>
  <si>
    <t>śluza</t>
  </si>
  <si>
    <t>sale chorych</t>
  </si>
  <si>
    <t>sala opatrunkowa czysta</t>
  </si>
  <si>
    <t>sala opatrunkowa brudna</t>
  </si>
  <si>
    <t>wstępna dezynfekcja</t>
  </si>
  <si>
    <t>dyżurka pielęgniarska</t>
  </si>
  <si>
    <t>sale operacyjne/ gabinety zabiegowe</t>
  </si>
  <si>
    <t>winda</t>
  </si>
  <si>
    <t>przygotowanie i wydawanie zwłok</t>
  </si>
  <si>
    <t>magazyn sterylny / rozdzielnia</t>
  </si>
  <si>
    <t>pom porządkowe</t>
  </si>
  <si>
    <t>wentylatoria</t>
  </si>
  <si>
    <t>gab zabiegowe</t>
  </si>
  <si>
    <t>izolatka</t>
  </si>
  <si>
    <t>kuchenka oddziałowa</t>
  </si>
  <si>
    <t>pkt pielęgniarski</t>
  </si>
  <si>
    <t>mammotom</t>
  </si>
  <si>
    <t xml:space="preserve">sterownia </t>
  </si>
  <si>
    <t>mmammograf</t>
  </si>
  <si>
    <t>archiwum</t>
  </si>
  <si>
    <t>pomieszczenie techniczne</t>
  </si>
  <si>
    <t>szatnia</t>
  </si>
  <si>
    <t>rozdzielnia elektryczna</t>
  </si>
  <si>
    <t>windy</t>
  </si>
  <si>
    <t>BUDYNEK NR 7/8</t>
  </si>
  <si>
    <t>BUDYNEK NR 6</t>
  </si>
  <si>
    <t>komunikacja</t>
  </si>
  <si>
    <t>klatki schodowe</t>
  </si>
  <si>
    <t>szatnie</t>
  </si>
  <si>
    <t>wc łazienki</t>
  </si>
  <si>
    <t>warsztat</t>
  </si>
  <si>
    <t>Piętro VI</t>
  </si>
  <si>
    <t>Piętro V</t>
  </si>
  <si>
    <t>gabinety zabiegowe</t>
  </si>
  <si>
    <t xml:space="preserve">magazyn </t>
  </si>
  <si>
    <t>dyżurka</t>
  </si>
  <si>
    <t>BUDYNEK NR 5</t>
  </si>
  <si>
    <t>klatka schodowa</t>
  </si>
  <si>
    <t>pokoje badań</t>
  </si>
  <si>
    <t>ksiądz</t>
  </si>
  <si>
    <t>modelarnia</t>
  </si>
  <si>
    <t>rejestracja</t>
  </si>
  <si>
    <t>BUDYNEK NR 4</t>
  </si>
  <si>
    <t>sterownia Elekta</t>
  </si>
  <si>
    <t>pomieszczenia elekty</t>
  </si>
  <si>
    <t>poczekalnia</t>
  </si>
  <si>
    <t>pomieszczenie gammy</t>
  </si>
  <si>
    <t>gabinety lekarskie</t>
  </si>
  <si>
    <t>BUDYNEK NR 3</t>
  </si>
  <si>
    <t>symulator</t>
  </si>
  <si>
    <t>sanitariaty</t>
  </si>
  <si>
    <t>HDR</t>
  </si>
  <si>
    <t>elekta 4</t>
  </si>
  <si>
    <t>pokoje lekarskie</t>
  </si>
  <si>
    <t>wentylatornia</t>
  </si>
  <si>
    <t>sala konferencyjna</t>
  </si>
  <si>
    <t>Parking   (-2)</t>
  </si>
  <si>
    <t>Parking   (-3)</t>
  </si>
  <si>
    <t>BUDYNEK  NR 10</t>
  </si>
  <si>
    <t>parter</t>
  </si>
  <si>
    <t>bunkry</t>
  </si>
  <si>
    <t>W budynku nr 11 i 12 powierzchnie zaznaczone kolorem czerwonym wyłączone ze sprzątania do zakończenia remontu. Orientacyjny termin październik 2019. W budynku nr 7/8 powierzchnie zaznaczone kolorem czerwonym wyłączone ze sprzątania do zakończenia remontu. Orientacyjny termin kwiecień 2019.</t>
  </si>
  <si>
    <t>Załącznik</t>
  </si>
  <si>
    <t>Nr 16a Białostockie Centrum Onkologii</t>
  </si>
  <si>
    <t xml:space="preserve">ŁĄCZNA POWIERZCHNIA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</si>
</sst>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1"/>
      <color rgb="FFFF0000"/>
      <name val="Czcionka tekstu podstawowego"/>
      <charset val="238"/>
    </font>
    <font>
      <b/>
      <sz val="11"/>
      <color rgb="FFFF0000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1" fillId="2" borderId="2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4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0" xfId="0" applyFill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/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4" fontId="1" fillId="2" borderId="1" xfId="0" applyNumberFormat="1" applyFont="1" applyFill="1" applyBorder="1"/>
    <xf numFmtId="4" fontId="1" fillId="0" borderId="0" xfId="0" applyNumberFormat="1" applyFont="1"/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9"/>
  <sheetViews>
    <sheetView tabSelected="1" topLeftCell="A44" workbookViewId="0">
      <selection activeCell="M237" sqref="M237"/>
    </sheetView>
  </sheetViews>
  <sheetFormatPr defaultRowHeight="13.9" customHeight="1"/>
  <cols>
    <col min="1" max="1" width="28.75" customWidth="1"/>
    <col min="2" max="2" width="11.75" customWidth="1"/>
    <col min="3" max="3" width="9.625" customWidth="1"/>
    <col min="4" max="4" width="9.375" customWidth="1"/>
    <col min="5" max="5" width="8.5" customWidth="1"/>
    <col min="6" max="6" width="8.25" customWidth="1"/>
    <col min="7" max="7" width="7.625" customWidth="1"/>
    <col min="8" max="8" width="7.75" customWidth="1"/>
    <col min="9" max="9" width="8.75" customWidth="1"/>
  </cols>
  <sheetData>
    <row r="1" spans="1:10" ht="13.9" customHeight="1">
      <c r="A1" s="11"/>
      <c r="B1" s="11"/>
      <c r="C1" s="12"/>
      <c r="D1" s="12"/>
      <c r="E1" s="13" t="s">
        <v>163</v>
      </c>
      <c r="F1" s="13" t="s">
        <v>164</v>
      </c>
      <c r="G1" s="11"/>
      <c r="H1" s="11"/>
      <c r="I1" s="11"/>
      <c r="J1" s="11"/>
    </row>
    <row r="2" spans="1:10" ht="13.9" customHeight="1">
      <c r="A2" s="8"/>
      <c r="B2" s="8"/>
      <c r="C2" s="9"/>
      <c r="D2" s="9"/>
      <c r="E2" s="10"/>
      <c r="F2" s="10"/>
      <c r="G2" s="8"/>
      <c r="H2" s="8"/>
      <c r="I2" s="8"/>
      <c r="J2" s="8"/>
    </row>
    <row r="3" spans="1:10" ht="13.9" customHeight="1">
      <c r="A3" s="5" t="s">
        <v>4</v>
      </c>
      <c r="B3" s="7"/>
      <c r="C3" s="7" t="s">
        <v>0</v>
      </c>
      <c r="D3" s="7" t="s">
        <v>10</v>
      </c>
      <c r="E3" s="7" t="s">
        <v>24</v>
      </c>
      <c r="F3" s="7" t="s">
        <v>26</v>
      </c>
      <c r="G3" s="7"/>
      <c r="H3" s="7"/>
      <c r="I3" s="7" t="s">
        <v>88</v>
      </c>
      <c r="J3" s="5"/>
    </row>
    <row r="4" spans="1:10" ht="13.9" customHeight="1">
      <c r="A4" s="4"/>
      <c r="B4" s="26"/>
      <c r="C4" s="26"/>
      <c r="D4" s="26"/>
      <c r="E4" s="26"/>
      <c r="F4" s="26"/>
      <c r="G4" s="26"/>
      <c r="H4" s="26"/>
      <c r="I4" s="26"/>
      <c r="J4" s="27"/>
    </row>
    <row r="5" spans="1:10" ht="13.9" customHeight="1">
      <c r="A5" s="4" t="s">
        <v>1</v>
      </c>
      <c r="B5" s="26"/>
      <c r="C5" s="26">
        <v>26.02</v>
      </c>
      <c r="D5" s="26">
        <v>40.01</v>
      </c>
      <c r="E5" s="26">
        <v>26.65</v>
      </c>
      <c r="F5" s="26">
        <v>13.28</v>
      </c>
      <c r="G5" s="26"/>
      <c r="H5" s="26"/>
      <c r="I5" s="26">
        <f>SUM(C5:F5)</f>
        <v>105.96000000000001</v>
      </c>
      <c r="J5" s="27"/>
    </row>
    <row r="6" spans="1:10" ht="13.9" customHeight="1">
      <c r="A6" s="4" t="s">
        <v>2</v>
      </c>
      <c r="B6" s="26"/>
      <c r="C6" s="26">
        <v>92.23</v>
      </c>
      <c r="D6" s="26">
        <v>84.84</v>
      </c>
      <c r="E6" s="26">
        <v>105.4</v>
      </c>
      <c r="F6" s="26">
        <v>99.2</v>
      </c>
      <c r="G6" s="26"/>
      <c r="H6" s="26"/>
      <c r="I6" s="26">
        <f t="shared" ref="I6:I20" si="0">SUM(C6:F6)</f>
        <v>381.67</v>
      </c>
      <c r="J6" s="27"/>
    </row>
    <row r="7" spans="1:10" ht="13.9" customHeight="1">
      <c r="A7" s="4" t="s">
        <v>83</v>
      </c>
      <c r="B7" s="26"/>
      <c r="C7" s="26"/>
      <c r="D7" s="26">
        <v>30.7</v>
      </c>
      <c r="E7" s="26"/>
      <c r="F7" s="26">
        <v>28.9</v>
      </c>
      <c r="G7" s="26"/>
      <c r="H7" s="26"/>
      <c r="I7" s="26">
        <f t="shared" si="0"/>
        <v>59.599999999999994</v>
      </c>
      <c r="J7" s="27"/>
    </row>
    <row r="8" spans="1:10" ht="13.9" customHeight="1">
      <c r="A8" s="4" t="s">
        <v>5</v>
      </c>
      <c r="B8" s="26"/>
      <c r="C8" s="26"/>
      <c r="D8" s="26">
        <v>78.19</v>
      </c>
      <c r="E8" s="26">
        <v>175.1</v>
      </c>
      <c r="F8" s="26"/>
      <c r="G8" s="26"/>
      <c r="H8" s="26"/>
      <c r="I8" s="26">
        <f t="shared" si="0"/>
        <v>253.29</v>
      </c>
      <c r="J8" s="27"/>
    </row>
    <row r="9" spans="1:10" ht="13.9" customHeight="1">
      <c r="A9" s="4" t="s">
        <v>6</v>
      </c>
      <c r="B9" s="26"/>
      <c r="C9" s="26">
        <v>8.66</v>
      </c>
      <c r="D9" s="26">
        <v>6.85</v>
      </c>
      <c r="E9" s="26">
        <v>19</v>
      </c>
      <c r="F9" s="26">
        <v>16.2</v>
      </c>
      <c r="G9" s="26"/>
      <c r="H9" s="26"/>
      <c r="I9" s="26">
        <f t="shared" si="0"/>
        <v>50.709999999999994</v>
      </c>
      <c r="J9" s="27"/>
    </row>
    <row r="10" spans="1:10" ht="13.9" customHeight="1">
      <c r="A10" s="4" t="s">
        <v>7</v>
      </c>
      <c r="B10" s="26"/>
      <c r="C10" s="26">
        <v>42.32</v>
      </c>
      <c r="D10" s="26">
        <v>115.04</v>
      </c>
      <c r="E10" s="26"/>
      <c r="F10" s="26"/>
      <c r="G10" s="26"/>
      <c r="H10" s="26"/>
      <c r="I10" s="26">
        <f t="shared" si="0"/>
        <v>157.36000000000001</v>
      </c>
      <c r="J10" s="27"/>
    </row>
    <row r="11" spans="1:10" ht="13.9" customHeight="1">
      <c r="A11" s="4" t="s">
        <v>84</v>
      </c>
      <c r="B11" s="26"/>
      <c r="C11" s="26"/>
      <c r="D11" s="26">
        <v>25.13</v>
      </c>
      <c r="E11" s="26"/>
      <c r="F11" s="26">
        <v>73.7</v>
      </c>
      <c r="G11" s="26"/>
      <c r="H11" s="26"/>
      <c r="I11" s="26">
        <f t="shared" si="0"/>
        <v>98.83</v>
      </c>
      <c r="J11" s="27"/>
    </row>
    <row r="12" spans="1:10" ht="13.9" customHeight="1">
      <c r="A12" s="4" t="s">
        <v>9</v>
      </c>
      <c r="B12" s="26"/>
      <c r="C12" s="26">
        <v>1.87</v>
      </c>
      <c r="D12" s="26"/>
      <c r="E12" s="26"/>
      <c r="F12" s="26"/>
      <c r="G12" s="26"/>
      <c r="H12" s="26"/>
      <c r="I12" s="26">
        <f t="shared" si="0"/>
        <v>1.87</v>
      </c>
      <c r="J12" s="27"/>
    </row>
    <row r="13" spans="1:10" ht="13.9" customHeight="1">
      <c r="A13" s="4" t="s">
        <v>11</v>
      </c>
      <c r="B13" s="26"/>
      <c r="C13" s="26">
        <v>119.88</v>
      </c>
      <c r="D13" s="26"/>
      <c r="E13" s="26"/>
      <c r="F13" s="26"/>
      <c r="G13" s="26"/>
      <c r="H13" s="26"/>
      <c r="I13" s="26">
        <f t="shared" si="0"/>
        <v>119.88</v>
      </c>
      <c r="J13" s="27"/>
    </row>
    <row r="14" spans="1:10" ht="13.9" customHeight="1">
      <c r="A14" s="4" t="s">
        <v>12</v>
      </c>
      <c r="B14" s="26"/>
      <c r="C14" s="26">
        <v>29.52</v>
      </c>
      <c r="D14" s="26"/>
      <c r="E14" s="26"/>
      <c r="F14" s="26"/>
      <c r="G14" s="26"/>
      <c r="H14" s="26"/>
      <c r="I14" s="26">
        <f t="shared" si="0"/>
        <v>29.52</v>
      </c>
      <c r="J14" s="27"/>
    </row>
    <row r="15" spans="1:10" ht="13.9" customHeight="1">
      <c r="A15" s="4" t="s">
        <v>13</v>
      </c>
      <c r="B15" s="26"/>
      <c r="C15" s="26">
        <v>14.09</v>
      </c>
      <c r="D15" s="26"/>
      <c r="E15" s="26"/>
      <c r="F15" s="26">
        <v>12</v>
      </c>
      <c r="G15" s="26"/>
      <c r="H15" s="26"/>
      <c r="I15" s="26">
        <f t="shared" si="0"/>
        <v>26.09</v>
      </c>
      <c r="J15" s="27"/>
    </row>
    <row r="16" spans="1:10" ht="13.9" customHeight="1">
      <c r="A16" s="4" t="s">
        <v>14</v>
      </c>
      <c r="B16" s="26"/>
      <c r="C16" s="26">
        <v>13.57</v>
      </c>
      <c r="D16" s="26"/>
      <c r="E16" s="26"/>
      <c r="F16" s="26"/>
      <c r="G16" s="26"/>
      <c r="H16" s="26"/>
      <c r="I16" s="26">
        <f t="shared" si="0"/>
        <v>13.57</v>
      </c>
      <c r="J16" s="27"/>
    </row>
    <row r="17" spans="1:10" ht="13.9" customHeight="1">
      <c r="A17" s="4" t="s">
        <v>15</v>
      </c>
      <c r="B17" s="26"/>
      <c r="C17" s="26">
        <v>14.15</v>
      </c>
      <c r="D17" s="26"/>
      <c r="E17" s="26"/>
      <c r="F17" s="26"/>
      <c r="G17" s="26"/>
      <c r="H17" s="26"/>
      <c r="I17" s="26">
        <f t="shared" si="0"/>
        <v>14.15</v>
      </c>
      <c r="J17" s="27"/>
    </row>
    <row r="18" spans="1:10" ht="13.9" customHeight="1">
      <c r="A18" s="4" t="s">
        <v>16</v>
      </c>
      <c r="B18" s="26"/>
      <c r="C18" s="26">
        <v>10.61</v>
      </c>
      <c r="D18" s="26"/>
      <c r="E18" s="26"/>
      <c r="F18" s="26"/>
      <c r="G18" s="26"/>
      <c r="H18" s="26"/>
      <c r="I18" s="26">
        <f t="shared" si="0"/>
        <v>10.61</v>
      </c>
      <c r="J18" s="27"/>
    </row>
    <row r="19" spans="1:10" ht="13.9" customHeight="1">
      <c r="A19" s="4" t="s">
        <v>47</v>
      </c>
      <c r="B19" s="26"/>
      <c r="C19" s="26"/>
      <c r="D19" s="26"/>
      <c r="E19" s="26">
        <v>34.6</v>
      </c>
      <c r="F19" s="26">
        <v>71.400000000000006</v>
      </c>
      <c r="G19" s="26"/>
      <c r="H19" s="26"/>
      <c r="I19" s="26">
        <f t="shared" si="0"/>
        <v>106</v>
      </c>
      <c r="J19" s="27"/>
    </row>
    <row r="20" spans="1:10" ht="13.9" customHeight="1">
      <c r="A20" s="4" t="s">
        <v>60</v>
      </c>
      <c r="B20" s="26"/>
      <c r="C20" s="26"/>
      <c r="D20" s="26"/>
      <c r="E20" s="26">
        <v>40.9</v>
      </c>
      <c r="F20" s="26">
        <v>67.7</v>
      </c>
      <c r="G20" s="26"/>
      <c r="H20" s="26"/>
      <c r="I20" s="26">
        <f t="shared" si="0"/>
        <v>108.6</v>
      </c>
      <c r="J20" s="27"/>
    </row>
    <row r="21" spans="1:10" ht="13.9" customHeight="1">
      <c r="A21" s="4"/>
      <c r="B21" s="26"/>
      <c r="C21" s="26"/>
      <c r="D21" s="26"/>
      <c r="E21" s="26"/>
      <c r="F21" s="26"/>
      <c r="G21" s="26"/>
      <c r="H21" s="26"/>
      <c r="I21" s="28">
        <f>SUM(I5:I20)</f>
        <v>1537.7099999999998</v>
      </c>
      <c r="J21" s="27"/>
    </row>
    <row r="22" spans="1:10" ht="13.9" customHeight="1">
      <c r="A22" s="16"/>
      <c r="B22" s="17"/>
      <c r="C22" s="17"/>
      <c r="D22" s="17"/>
      <c r="E22" s="17"/>
      <c r="F22" s="17"/>
      <c r="G22" s="17"/>
      <c r="H22" s="17"/>
      <c r="I22" s="17"/>
      <c r="J22" s="16"/>
    </row>
    <row r="23" spans="1:10" ht="13.9" customHeight="1">
      <c r="A23" s="5" t="s">
        <v>19</v>
      </c>
      <c r="B23" s="7" t="s">
        <v>70</v>
      </c>
      <c r="C23" s="14" t="s">
        <v>0</v>
      </c>
      <c r="D23" s="14" t="s">
        <v>10</v>
      </c>
      <c r="E23" s="7" t="s">
        <v>24</v>
      </c>
      <c r="F23" s="14" t="s">
        <v>26</v>
      </c>
      <c r="G23" s="14" t="s">
        <v>29</v>
      </c>
      <c r="H23" s="7"/>
      <c r="I23" s="7" t="s">
        <v>88</v>
      </c>
      <c r="J23" s="5"/>
    </row>
    <row r="24" spans="1:10" ht="13.9" customHeight="1">
      <c r="A24" s="4"/>
      <c r="B24" s="26"/>
      <c r="C24" s="29"/>
      <c r="D24" s="29"/>
      <c r="E24" s="26"/>
      <c r="F24" s="29"/>
      <c r="G24" s="29"/>
      <c r="H24" s="26"/>
      <c r="I24" s="26"/>
      <c r="J24" s="27"/>
    </row>
    <row r="25" spans="1:10" ht="13.9" customHeight="1">
      <c r="A25" s="4" t="s">
        <v>2</v>
      </c>
      <c r="B25" s="26"/>
      <c r="C25" s="29">
        <v>44</v>
      </c>
      <c r="D25" s="29">
        <v>135.19999999999999</v>
      </c>
      <c r="E25" s="26">
        <v>41.6</v>
      </c>
      <c r="F25" s="29">
        <v>58.3</v>
      </c>
      <c r="G25" s="29">
        <v>17</v>
      </c>
      <c r="H25" s="26"/>
      <c r="I25" s="26">
        <f>SUM(C25:H25)</f>
        <v>296.09999999999997</v>
      </c>
      <c r="J25" s="27"/>
    </row>
    <row r="26" spans="1:10" ht="13.9" customHeight="1">
      <c r="A26" s="4" t="s">
        <v>17</v>
      </c>
      <c r="B26" s="26"/>
      <c r="C26" s="29">
        <v>17.600000000000001</v>
      </c>
      <c r="D26" s="29">
        <v>20.5</v>
      </c>
      <c r="E26" s="26">
        <v>20.3</v>
      </c>
      <c r="F26" s="29">
        <v>14</v>
      </c>
      <c r="G26" s="29">
        <v>12.3</v>
      </c>
      <c r="H26" s="26"/>
      <c r="I26" s="26">
        <f t="shared" ref="I26:I45" si="1">SUM(C26:H26)</f>
        <v>84.7</v>
      </c>
      <c r="J26" s="27"/>
    </row>
    <row r="27" spans="1:10" ht="13.9" customHeight="1">
      <c r="A27" s="4" t="s">
        <v>18</v>
      </c>
      <c r="B27" s="26"/>
      <c r="C27" s="29">
        <v>127.6</v>
      </c>
      <c r="D27" s="29"/>
      <c r="E27" s="26"/>
      <c r="F27" s="29"/>
      <c r="G27" s="29"/>
      <c r="H27" s="26"/>
      <c r="I27" s="26">
        <f t="shared" si="1"/>
        <v>127.6</v>
      </c>
      <c r="J27" s="27"/>
    </row>
    <row r="28" spans="1:10" ht="13.9" customHeight="1">
      <c r="A28" s="4" t="s">
        <v>6</v>
      </c>
      <c r="B28" s="26"/>
      <c r="C28" s="29">
        <v>19.399999999999999</v>
      </c>
      <c r="D28" s="29">
        <v>17.399999999999999</v>
      </c>
      <c r="E28" s="26">
        <v>35.799999999999997</v>
      </c>
      <c r="F28" s="29"/>
      <c r="G28" s="29"/>
      <c r="H28" s="26"/>
      <c r="I28" s="26">
        <f t="shared" si="1"/>
        <v>72.599999999999994</v>
      </c>
      <c r="J28" s="27"/>
    </row>
    <row r="29" spans="1:10" ht="13.9" customHeight="1">
      <c r="A29" s="4" t="s">
        <v>20</v>
      </c>
      <c r="B29" s="26"/>
      <c r="C29" s="29"/>
      <c r="D29" s="29">
        <v>23.6</v>
      </c>
      <c r="E29" s="26"/>
      <c r="F29" s="29"/>
      <c r="G29" s="29"/>
      <c r="H29" s="26"/>
      <c r="I29" s="26">
        <f t="shared" si="1"/>
        <v>23.6</v>
      </c>
      <c r="J29" s="27"/>
    </row>
    <row r="30" spans="1:10" ht="13.9" customHeight="1">
      <c r="A30" s="4" t="s">
        <v>21</v>
      </c>
      <c r="B30" s="26"/>
      <c r="C30" s="29"/>
      <c r="D30" s="29">
        <v>154</v>
      </c>
      <c r="E30" s="26"/>
      <c r="F30" s="29"/>
      <c r="G30" s="29"/>
      <c r="H30" s="26"/>
      <c r="I30" s="26">
        <f t="shared" si="1"/>
        <v>154</v>
      </c>
      <c r="J30" s="27"/>
    </row>
    <row r="31" spans="1:10" ht="13.9" customHeight="1">
      <c r="A31" s="4" t="s">
        <v>22</v>
      </c>
      <c r="B31" s="26"/>
      <c r="C31" s="29"/>
      <c r="D31" s="29">
        <v>61.5</v>
      </c>
      <c r="E31" s="26"/>
      <c r="F31" s="29"/>
      <c r="G31" s="29"/>
      <c r="H31" s="26"/>
      <c r="I31" s="26">
        <f t="shared" si="1"/>
        <v>61.5</v>
      </c>
      <c r="J31" s="27"/>
    </row>
    <row r="32" spans="1:10" ht="13.9" customHeight="1">
      <c r="A32" s="4" t="s">
        <v>23</v>
      </c>
      <c r="B32" s="26"/>
      <c r="C32" s="29"/>
      <c r="D32" s="29">
        <v>7.6</v>
      </c>
      <c r="E32" s="26"/>
      <c r="F32" s="29"/>
      <c r="G32" s="29"/>
      <c r="H32" s="26"/>
      <c r="I32" s="26">
        <f t="shared" si="1"/>
        <v>7.6</v>
      </c>
      <c r="J32" s="27"/>
    </row>
    <row r="33" spans="1:10" ht="13.9" customHeight="1">
      <c r="A33" s="4" t="s">
        <v>13</v>
      </c>
      <c r="B33" s="26"/>
      <c r="C33" s="29"/>
      <c r="D33" s="29">
        <v>20.399999999999999</v>
      </c>
      <c r="E33" s="26">
        <v>29.6</v>
      </c>
      <c r="F33" s="29"/>
      <c r="G33" s="29"/>
      <c r="H33" s="26"/>
      <c r="I33" s="26">
        <f t="shared" si="1"/>
        <v>50</v>
      </c>
      <c r="J33" s="27"/>
    </row>
    <row r="34" spans="1:10" ht="13.9" customHeight="1">
      <c r="A34" s="4" t="s">
        <v>3</v>
      </c>
      <c r="B34" s="26"/>
      <c r="C34" s="29"/>
      <c r="D34" s="29"/>
      <c r="E34" s="26">
        <v>16.100000000000001</v>
      </c>
      <c r="F34" s="29"/>
      <c r="G34" s="29">
        <v>67.900000000000006</v>
      </c>
      <c r="H34" s="26"/>
      <c r="I34" s="26">
        <f t="shared" si="1"/>
        <v>84</v>
      </c>
      <c r="J34" s="27"/>
    </row>
    <row r="35" spans="1:10" ht="13.9" customHeight="1">
      <c r="A35" s="4" t="s">
        <v>25</v>
      </c>
      <c r="B35" s="26"/>
      <c r="C35" s="29"/>
      <c r="D35" s="29"/>
      <c r="E35" s="26">
        <v>142</v>
      </c>
      <c r="F35" s="29"/>
      <c r="G35" s="29"/>
      <c r="H35" s="26"/>
      <c r="I35" s="26">
        <f t="shared" si="1"/>
        <v>142</v>
      </c>
      <c r="J35" s="27"/>
    </row>
    <row r="36" spans="1:10" ht="13.9" customHeight="1">
      <c r="A36" s="4" t="s">
        <v>27</v>
      </c>
      <c r="B36" s="26"/>
      <c r="C36" s="29"/>
      <c r="D36" s="29"/>
      <c r="E36" s="26"/>
      <c r="F36" s="29">
        <v>108.2</v>
      </c>
      <c r="G36" s="29"/>
      <c r="H36" s="26"/>
      <c r="I36" s="26">
        <f t="shared" si="1"/>
        <v>108.2</v>
      </c>
      <c r="J36" s="27"/>
    </row>
    <row r="37" spans="1:10" ht="13.9" customHeight="1">
      <c r="A37" s="4" t="s">
        <v>28</v>
      </c>
      <c r="B37" s="26"/>
      <c r="C37" s="29"/>
      <c r="D37" s="29"/>
      <c r="E37" s="26"/>
      <c r="F37" s="29">
        <v>55</v>
      </c>
      <c r="G37" s="29"/>
      <c r="H37" s="26"/>
      <c r="I37" s="26">
        <f t="shared" si="1"/>
        <v>55</v>
      </c>
      <c r="J37" s="27"/>
    </row>
    <row r="38" spans="1:10" ht="13.9" customHeight="1">
      <c r="A38" s="4" t="s">
        <v>30</v>
      </c>
      <c r="B38" s="26"/>
      <c r="C38" s="29"/>
      <c r="D38" s="29">
        <v>14.2</v>
      </c>
      <c r="E38" s="26"/>
      <c r="F38" s="29"/>
      <c r="G38" s="29"/>
      <c r="H38" s="26"/>
      <c r="I38" s="26">
        <f t="shared" si="1"/>
        <v>14.2</v>
      </c>
      <c r="J38" s="27"/>
    </row>
    <row r="39" spans="1:10" ht="13.9" customHeight="1">
      <c r="A39" s="4" t="s">
        <v>31</v>
      </c>
      <c r="B39" s="26"/>
      <c r="C39" s="29"/>
      <c r="D39" s="29">
        <v>9.3000000000000007</v>
      </c>
      <c r="E39" s="26"/>
      <c r="F39" s="29"/>
      <c r="G39" s="29"/>
      <c r="H39" s="26"/>
      <c r="I39" s="26">
        <f t="shared" si="1"/>
        <v>9.3000000000000007</v>
      </c>
      <c r="J39" s="27"/>
    </row>
    <row r="40" spans="1:10" ht="13.9" customHeight="1">
      <c r="A40" s="4" t="s">
        <v>32</v>
      </c>
      <c r="B40" s="26"/>
      <c r="C40" s="29"/>
      <c r="D40" s="29">
        <v>12.8</v>
      </c>
      <c r="E40" s="26"/>
      <c r="F40" s="29"/>
      <c r="G40" s="29"/>
      <c r="H40" s="26"/>
      <c r="I40" s="26">
        <f t="shared" si="1"/>
        <v>12.8</v>
      </c>
      <c r="J40" s="27"/>
    </row>
    <row r="41" spans="1:10" ht="13.9" customHeight="1">
      <c r="A41" s="4" t="s">
        <v>33</v>
      </c>
      <c r="B41" s="26"/>
      <c r="C41" s="29"/>
      <c r="D41" s="29">
        <v>13.2</v>
      </c>
      <c r="E41" s="26"/>
      <c r="F41" s="29"/>
      <c r="G41" s="29"/>
      <c r="H41" s="26"/>
      <c r="I41" s="26">
        <f t="shared" si="1"/>
        <v>13.2</v>
      </c>
      <c r="J41" s="27"/>
    </row>
    <row r="42" spans="1:10" ht="13.9" customHeight="1">
      <c r="A42" s="4" t="s">
        <v>34</v>
      </c>
      <c r="B42" s="26"/>
      <c r="C42" s="29"/>
      <c r="D42" s="29">
        <v>10.199999999999999</v>
      </c>
      <c r="E42" s="26"/>
      <c r="F42" s="29"/>
      <c r="G42" s="29"/>
      <c r="H42" s="26"/>
      <c r="I42" s="26">
        <f t="shared" si="1"/>
        <v>10.199999999999999</v>
      </c>
      <c r="J42" s="27"/>
    </row>
    <row r="43" spans="1:10" ht="13.9" customHeight="1">
      <c r="A43" s="4" t="s">
        <v>35</v>
      </c>
      <c r="B43" s="26"/>
      <c r="C43" s="29"/>
      <c r="D43" s="29">
        <v>6.4</v>
      </c>
      <c r="E43" s="26"/>
      <c r="F43" s="29"/>
      <c r="G43" s="29"/>
      <c r="H43" s="26"/>
      <c r="I43" s="26">
        <f t="shared" si="1"/>
        <v>6.4</v>
      </c>
      <c r="J43" s="27"/>
    </row>
    <row r="44" spans="1:10" ht="13.9" customHeight="1">
      <c r="A44" s="4" t="s">
        <v>36</v>
      </c>
      <c r="B44" s="26"/>
      <c r="C44" s="29"/>
      <c r="D44" s="29">
        <v>23.4</v>
      </c>
      <c r="E44" s="26"/>
      <c r="F44" s="29"/>
      <c r="G44" s="29"/>
      <c r="H44" s="26"/>
      <c r="I44" s="26">
        <f t="shared" si="1"/>
        <v>23.4</v>
      </c>
      <c r="J44" s="27"/>
    </row>
    <row r="45" spans="1:10" ht="13.9" customHeight="1">
      <c r="A45" s="4" t="s">
        <v>37</v>
      </c>
      <c r="B45" s="26"/>
      <c r="C45" s="29"/>
      <c r="D45" s="29">
        <v>106.1</v>
      </c>
      <c r="E45" s="26"/>
      <c r="F45" s="26"/>
      <c r="G45" s="26"/>
      <c r="H45" s="26"/>
      <c r="I45" s="26">
        <f t="shared" si="1"/>
        <v>106.1</v>
      </c>
      <c r="J45" s="27"/>
    </row>
    <row r="46" spans="1:10" ht="13.9" customHeight="1">
      <c r="A46" s="4"/>
      <c r="B46" s="26"/>
      <c r="C46" s="29"/>
      <c r="D46" s="29"/>
      <c r="E46" s="26"/>
      <c r="F46" s="26"/>
      <c r="G46" s="26"/>
      <c r="H46" s="26"/>
      <c r="I46" s="28">
        <f>+SUM(I25:I45)</f>
        <v>1462.5000000000002</v>
      </c>
      <c r="J46" s="27"/>
    </row>
    <row r="47" spans="1:10" ht="13.9" customHeight="1">
      <c r="A47" s="19"/>
      <c r="B47" s="20"/>
      <c r="C47" s="20"/>
      <c r="D47" s="20"/>
      <c r="E47" s="20"/>
      <c r="F47" s="20"/>
      <c r="G47" s="20"/>
      <c r="H47" s="20"/>
      <c r="I47" s="20"/>
      <c r="J47" s="19"/>
    </row>
    <row r="48" spans="1:10" ht="13.9" customHeight="1">
      <c r="A48" s="5" t="s">
        <v>38</v>
      </c>
      <c r="B48" s="7"/>
      <c r="C48" s="14" t="s">
        <v>0</v>
      </c>
      <c r="D48" s="7"/>
      <c r="E48" s="7" t="s">
        <v>24</v>
      </c>
      <c r="F48" s="7" t="s">
        <v>26</v>
      </c>
      <c r="G48" s="14" t="s">
        <v>55</v>
      </c>
      <c r="H48" s="7"/>
      <c r="I48" s="7" t="s">
        <v>88</v>
      </c>
      <c r="J48" s="5"/>
    </row>
    <row r="49" spans="1:10" ht="13.9" customHeight="1">
      <c r="A49" s="4"/>
      <c r="B49" s="26"/>
      <c r="C49" s="29"/>
      <c r="D49" s="26"/>
      <c r="E49" s="26"/>
      <c r="F49" s="26"/>
      <c r="G49" s="29"/>
      <c r="H49" s="26"/>
      <c r="I49" s="26"/>
      <c r="J49" s="27"/>
    </row>
    <row r="50" spans="1:10" ht="13.9" customHeight="1">
      <c r="A50" s="4" t="s">
        <v>2</v>
      </c>
      <c r="B50" s="26"/>
      <c r="C50" s="29">
        <v>15.1</v>
      </c>
      <c r="D50" s="26"/>
      <c r="E50" s="26">
        <v>150.30000000000001</v>
      </c>
      <c r="F50" s="26">
        <v>28.4</v>
      </c>
      <c r="G50" s="29">
        <v>24.2</v>
      </c>
      <c r="H50" s="26"/>
      <c r="I50" s="26">
        <f>SUM(C50:G50)</f>
        <v>218</v>
      </c>
      <c r="J50" s="27"/>
    </row>
    <row r="51" spans="1:10" ht="13.9" customHeight="1">
      <c r="A51" s="4" t="s">
        <v>27</v>
      </c>
      <c r="B51" s="26"/>
      <c r="C51" s="29">
        <v>15.9</v>
      </c>
      <c r="D51" s="26"/>
      <c r="E51" s="26">
        <v>13.8</v>
      </c>
      <c r="F51" s="26"/>
      <c r="G51" s="29"/>
      <c r="H51" s="26"/>
      <c r="I51" s="26">
        <f t="shared" ref="I51:I65" si="2">SUM(C51:G51)</f>
        <v>29.700000000000003</v>
      </c>
      <c r="J51" s="27"/>
    </row>
    <row r="52" spans="1:10" ht="13.9" customHeight="1">
      <c r="A52" s="4" t="s">
        <v>39</v>
      </c>
      <c r="B52" s="26"/>
      <c r="C52" s="29">
        <v>124.6</v>
      </c>
      <c r="D52" s="26"/>
      <c r="E52" s="26"/>
      <c r="F52" s="26"/>
      <c r="G52" s="29"/>
      <c r="H52" s="26"/>
      <c r="I52" s="26">
        <f t="shared" si="2"/>
        <v>124.6</v>
      </c>
      <c r="J52" s="27"/>
    </row>
    <row r="53" spans="1:10" ht="13.9" customHeight="1">
      <c r="A53" s="4" t="s">
        <v>40</v>
      </c>
      <c r="B53" s="26"/>
      <c r="C53" s="29"/>
      <c r="D53" s="26"/>
      <c r="E53" s="26">
        <v>24.3</v>
      </c>
      <c r="F53" s="26"/>
      <c r="G53" s="29"/>
      <c r="H53" s="26"/>
      <c r="I53" s="26">
        <f t="shared" si="2"/>
        <v>24.3</v>
      </c>
      <c r="J53" s="27"/>
    </row>
    <row r="54" spans="1:10" ht="13.9" customHeight="1">
      <c r="A54" s="4" t="s">
        <v>41</v>
      </c>
      <c r="B54" s="26"/>
      <c r="C54" s="26"/>
      <c r="D54" s="26"/>
      <c r="E54" s="26">
        <v>21.8</v>
      </c>
      <c r="F54" s="26">
        <v>47.1</v>
      </c>
      <c r="G54" s="29"/>
      <c r="H54" s="26"/>
      <c r="I54" s="26">
        <f t="shared" si="2"/>
        <v>68.900000000000006</v>
      </c>
      <c r="J54" s="27"/>
    </row>
    <row r="55" spans="1:10" ht="13.9" customHeight="1">
      <c r="A55" s="4" t="s">
        <v>42</v>
      </c>
      <c r="B55" s="26"/>
      <c r="C55" s="26"/>
      <c r="D55" s="26"/>
      <c r="E55" s="26">
        <v>42.9</v>
      </c>
      <c r="F55" s="26"/>
      <c r="G55" s="29"/>
      <c r="H55" s="26"/>
      <c r="I55" s="26">
        <f t="shared" si="2"/>
        <v>42.9</v>
      </c>
      <c r="J55" s="27"/>
    </row>
    <row r="56" spans="1:10" ht="13.9" customHeight="1">
      <c r="A56" s="4" t="s">
        <v>43</v>
      </c>
      <c r="B56" s="26"/>
      <c r="C56" s="26"/>
      <c r="D56" s="26"/>
      <c r="E56" s="26">
        <v>32.200000000000003</v>
      </c>
      <c r="F56" s="26"/>
      <c r="G56" s="29"/>
      <c r="H56" s="26"/>
      <c r="I56" s="26">
        <f t="shared" si="2"/>
        <v>32.200000000000003</v>
      </c>
      <c r="J56" s="27"/>
    </row>
    <row r="57" spans="1:10" ht="13.9" customHeight="1">
      <c r="A57" s="4" t="s">
        <v>44</v>
      </c>
      <c r="B57" s="26"/>
      <c r="C57" s="26"/>
      <c r="D57" s="26"/>
      <c r="E57" s="26">
        <v>26.6</v>
      </c>
      <c r="F57" s="26"/>
      <c r="G57" s="29"/>
      <c r="H57" s="26"/>
      <c r="I57" s="26">
        <f t="shared" si="2"/>
        <v>26.6</v>
      </c>
      <c r="J57" s="27"/>
    </row>
    <row r="58" spans="1:10" ht="13.9" customHeight="1">
      <c r="A58" s="4" t="s">
        <v>45</v>
      </c>
      <c r="B58" s="26"/>
      <c r="C58" s="26"/>
      <c r="D58" s="26"/>
      <c r="E58" s="26">
        <v>23.9</v>
      </c>
      <c r="F58" s="26"/>
      <c r="G58" s="29"/>
      <c r="H58" s="26"/>
      <c r="I58" s="26">
        <f t="shared" si="2"/>
        <v>23.9</v>
      </c>
      <c r="J58" s="27"/>
    </row>
    <row r="59" spans="1:10" ht="13.9" customHeight="1">
      <c r="A59" s="4" t="s">
        <v>46</v>
      </c>
      <c r="B59" s="26"/>
      <c r="C59" s="26"/>
      <c r="D59" s="26"/>
      <c r="E59" s="26">
        <v>23.3</v>
      </c>
      <c r="F59" s="26"/>
      <c r="G59" s="29"/>
      <c r="H59" s="26"/>
      <c r="I59" s="26">
        <f t="shared" si="2"/>
        <v>23.3</v>
      </c>
      <c r="J59" s="27"/>
    </row>
    <row r="60" spans="1:10" ht="13.9" customHeight="1">
      <c r="A60" s="4" t="s">
        <v>47</v>
      </c>
      <c r="B60" s="26"/>
      <c r="C60" s="26"/>
      <c r="D60" s="26"/>
      <c r="E60" s="26">
        <v>25.2</v>
      </c>
      <c r="F60" s="26"/>
      <c r="G60" s="29"/>
      <c r="H60" s="26"/>
      <c r="I60" s="26">
        <f t="shared" si="2"/>
        <v>25.2</v>
      </c>
      <c r="J60" s="27"/>
    </row>
    <row r="61" spans="1:10" ht="13.9" customHeight="1">
      <c r="A61" s="4" t="s">
        <v>48</v>
      </c>
      <c r="B61" s="26"/>
      <c r="C61" s="26"/>
      <c r="D61" s="26"/>
      <c r="E61" s="26">
        <v>29.6</v>
      </c>
      <c r="F61" s="26"/>
      <c r="G61" s="29"/>
      <c r="H61" s="26"/>
      <c r="I61" s="26">
        <f t="shared" si="2"/>
        <v>29.6</v>
      </c>
      <c r="J61" s="27"/>
    </row>
    <row r="62" spans="1:10" ht="13.9" customHeight="1">
      <c r="A62" s="4" t="s">
        <v>49</v>
      </c>
      <c r="B62" s="26"/>
      <c r="C62" s="26"/>
      <c r="D62" s="26"/>
      <c r="E62" s="26"/>
      <c r="F62" s="26">
        <v>10.8</v>
      </c>
      <c r="G62" s="29"/>
      <c r="H62" s="26"/>
      <c r="I62" s="26">
        <f t="shared" si="2"/>
        <v>10.8</v>
      </c>
      <c r="J62" s="27"/>
    </row>
    <row r="63" spans="1:10" ht="13.9" customHeight="1">
      <c r="A63" s="4" t="s">
        <v>50</v>
      </c>
      <c r="B63" s="26"/>
      <c r="C63" s="26"/>
      <c r="D63" s="26"/>
      <c r="E63" s="26"/>
      <c r="F63" s="26">
        <v>44.3</v>
      </c>
      <c r="G63" s="29">
        <v>86.8</v>
      </c>
      <c r="H63" s="26"/>
      <c r="I63" s="26">
        <f t="shared" si="2"/>
        <v>131.1</v>
      </c>
      <c r="J63" s="27"/>
    </row>
    <row r="64" spans="1:10" ht="13.9" customHeight="1">
      <c r="A64" s="4" t="s">
        <v>51</v>
      </c>
      <c r="B64" s="26"/>
      <c r="C64" s="26"/>
      <c r="D64" s="26"/>
      <c r="E64" s="26"/>
      <c r="F64" s="26">
        <v>51.1</v>
      </c>
      <c r="G64" s="29">
        <v>13.6</v>
      </c>
      <c r="H64" s="26"/>
      <c r="I64" s="26">
        <f t="shared" si="2"/>
        <v>64.7</v>
      </c>
      <c r="J64" s="27"/>
    </row>
    <row r="65" spans="1:10" ht="13.9" customHeight="1">
      <c r="A65" s="4" t="s">
        <v>56</v>
      </c>
      <c r="B65" s="26"/>
      <c r="C65" s="26"/>
      <c r="D65" s="26"/>
      <c r="E65" s="26"/>
      <c r="F65" s="26"/>
      <c r="G65" s="29">
        <v>320.89999999999998</v>
      </c>
      <c r="H65" s="26"/>
      <c r="I65" s="26">
        <f t="shared" si="2"/>
        <v>320.89999999999998</v>
      </c>
      <c r="J65" s="27"/>
    </row>
    <row r="66" spans="1:10" ht="13.9" customHeight="1">
      <c r="A66" s="4" t="s">
        <v>85</v>
      </c>
      <c r="B66" s="26"/>
      <c r="C66" s="26"/>
      <c r="D66" s="26"/>
      <c r="E66" s="26"/>
      <c r="F66" s="26"/>
      <c r="G66" s="26"/>
      <c r="H66" s="26"/>
      <c r="I66" s="28">
        <f>SUM(I50:I65)</f>
        <v>1196.7</v>
      </c>
      <c r="J66" s="27"/>
    </row>
    <row r="67" spans="1:10" ht="13.9" customHeight="1">
      <c r="A67" s="4" t="s">
        <v>57</v>
      </c>
      <c r="B67" s="26"/>
      <c r="C67" s="26"/>
      <c r="D67" s="26"/>
      <c r="E67" s="26"/>
      <c r="F67" s="26"/>
      <c r="G67" s="26"/>
      <c r="H67" s="26"/>
      <c r="I67" s="26"/>
      <c r="J67" s="27"/>
    </row>
    <row r="68" spans="1:10" ht="13.9" customHeight="1">
      <c r="A68" s="16"/>
      <c r="B68" s="17"/>
      <c r="C68" s="17"/>
      <c r="D68" s="17"/>
      <c r="E68" s="17"/>
      <c r="F68" s="17"/>
      <c r="G68" s="17"/>
      <c r="H68" s="17"/>
      <c r="I68" s="17"/>
      <c r="J68" s="16"/>
    </row>
    <row r="69" spans="1:10" ht="13.9" customHeight="1">
      <c r="A69" s="5" t="s">
        <v>52</v>
      </c>
      <c r="B69" s="6"/>
      <c r="C69" s="6"/>
      <c r="D69" s="6"/>
      <c r="E69" s="6"/>
      <c r="F69" s="6"/>
      <c r="G69" s="6"/>
      <c r="H69" s="6"/>
      <c r="I69" s="7" t="s">
        <v>88</v>
      </c>
      <c r="J69" s="4"/>
    </row>
    <row r="70" spans="1:10" ht="13.9" customHeight="1">
      <c r="A70" s="4"/>
      <c r="B70" s="26"/>
      <c r="C70" s="26"/>
      <c r="D70" s="26"/>
      <c r="E70" s="26"/>
      <c r="F70" s="26"/>
      <c r="G70" s="26"/>
      <c r="H70" s="26"/>
      <c r="I70" s="26"/>
      <c r="J70" s="27"/>
    </row>
    <row r="71" spans="1:10" ht="13.9" customHeight="1">
      <c r="A71" s="4" t="s">
        <v>53</v>
      </c>
      <c r="B71" s="26"/>
      <c r="C71" s="26">
        <v>193.3</v>
      </c>
      <c r="D71" s="26"/>
      <c r="E71" s="26"/>
      <c r="F71" s="26"/>
      <c r="G71" s="26"/>
      <c r="H71" s="26"/>
      <c r="I71" s="26">
        <v>193.3</v>
      </c>
      <c r="J71" s="27"/>
    </row>
    <row r="72" spans="1:10" ht="13.9" customHeight="1">
      <c r="A72" s="4" t="s">
        <v>54</v>
      </c>
      <c r="B72" s="26"/>
      <c r="C72" s="26">
        <v>41.3</v>
      </c>
      <c r="D72" s="26"/>
      <c r="E72" s="26"/>
      <c r="F72" s="26"/>
      <c r="G72" s="26"/>
      <c r="H72" s="26"/>
      <c r="I72" s="26">
        <v>41.3</v>
      </c>
      <c r="J72" s="27"/>
    </row>
    <row r="73" spans="1:10" ht="13.9" customHeight="1">
      <c r="A73" s="4"/>
      <c r="B73" s="26"/>
      <c r="C73" s="26"/>
      <c r="D73" s="26"/>
      <c r="E73" s="26"/>
      <c r="F73" s="26"/>
      <c r="G73" s="26"/>
      <c r="H73" s="26"/>
      <c r="I73" s="28">
        <f>SUM(I71:I72)</f>
        <v>234.60000000000002</v>
      </c>
      <c r="J73" s="26"/>
    </row>
    <row r="74" spans="1:10" ht="13.9" customHeight="1">
      <c r="A74" s="16"/>
      <c r="B74" s="17"/>
      <c r="C74" s="17"/>
      <c r="D74" s="17"/>
      <c r="E74" s="17"/>
      <c r="F74" s="17"/>
      <c r="G74" s="18"/>
      <c r="H74" s="18"/>
      <c r="I74" s="18"/>
      <c r="J74" s="17"/>
    </row>
    <row r="75" spans="1:10" ht="13.9" customHeight="1">
      <c r="A75" s="5" t="s">
        <v>58</v>
      </c>
      <c r="B75" s="7" t="s">
        <v>70</v>
      </c>
      <c r="C75" s="7" t="s">
        <v>0</v>
      </c>
      <c r="D75" s="7" t="s">
        <v>10</v>
      </c>
      <c r="E75" s="7" t="s">
        <v>24</v>
      </c>
      <c r="F75" s="7" t="s">
        <v>26</v>
      </c>
      <c r="G75" s="15" t="s">
        <v>72</v>
      </c>
      <c r="H75" s="15" t="s">
        <v>157</v>
      </c>
      <c r="I75" s="15" t="s">
        <v>158</v>
      </c>
      <c r="J75" s="7" t="s">
        <v>88</v>
      </c>
    </row>
    <row r="76" spans="1:10" ht="13.9" customHeight="1">
      <c r="A76" s="4"/>
      <c r="B76" s="26"/>
      <c r="C76" s="26"/>
      <c r="D76" s="26"/>
      <c r="E76" s="26"/>
      <c r="F76" s="26"/>
      <c r="G76" s="26"/>
      <c r="H76" s="26"/>
      <c r="I76" s="26"/>
      <c r="J76" s="26"/>
    </row>
    <row r="77" spans="1:10" ht="13.9" customHeight="1">
      <c r="A77" s="4" t="s">
        <v>17</v>
      </c>
      <c r="B77" s="26">
        <v>29.47</v>
      </c>
      <c r="C77" s="26">
        <v>15.62</v>
      </c>
      <c r="D77" s="26">
        <v>39.9</v>
      </c>
      <c r="E77" s="26">
        <v>37.97</v>
      </c>
      <c r="F77" s="26">
        <v>14.45</v>
      </c>
      <c r="G77" s="26">
        <v>23.19</v>
      </c>
      <c r="H77" s="26">
        <v>8.99</v>
      </c>
      <c r="I77" s="26">
        <v>17.98</v>
      </c>
      <c r="J77" s="26">
        <f>SUM(B77:I77)</f>
        <v>187.57</v>
      </c>
    </row>
    <row r="78" spans="1:10" ht="13.9" customHeight="1">
      <c r="A78" s="4" t="s">
        <v>59</v>
      </c>
      <c r="B78" s="26"/>
      <c r="C78" s="26">
        <v>51.19</v>
      </c>
      <c r="D78" s="26"/>
      <c r="E78" s="26"/>
      <c r="F78" s="26"/>
      <c r="G78" s="26">
        <v>40.51</v>
      </c>
      <c r="H78" s="26">
        <v>4.95</v>
      </c>
      <c r="I78" s="26">
        <v>4.9800000000000004</v>
      </c>
      <c r="J78" s="26">
        <f t="shared" ref="J78:J99" si="3">SUM(B78:I78)</f>
        <v>101.63</v>
      </c>
    </row>
    <row r="79" spans="1:10" ht="13.9" customHeight="1">
      <c r="A79" s="4" t="s">
        <v>60</v>
      </c>
      <c r="B79" s="26"/>
      <c r="C79" s="26">
        <v>44.73</v>
      </c>
      <c r="D79" s="26"/>
      <c r="E79" s="26"/>
      <c r="F79" s="26"/>
      <c r="G79" s="26"/>
      <c r="H79" s="26"/>
      <c r="I79" s="26"/>
      <c r="J79" s="26">
        <f t="shared" si="3"/>
        <v>44.73</v>
      </c>
    </row>
    <row r="80" spans="1:10" ht="13.9" customHeight="1">
      <c r="A80" s="4" t="s">
        <v>61</v>
      </c>
      <c r="B80" s="26"/>
      <c r="C80" s="26">
        <v>88.71</v>
      </c>
      <c r="D80" s="26">
        <v>121.96</v>
      </c>
      <c r="E80" s="26">
        <v>59.2</v>
      </c>
      <c r="F80" s="26"/>
      <c r="G80" s="26"/>
      <c r="H80" s="26"/>
      <c r="I80" s="26"/>
      <c r="J80" s="26">
        <f t="shared" si="3"/>
        <v>269.87</v>
      </c>
    </row>
    <row r="81" spans="1:10" ht="13.9" customHeight="1">
      <c r="A81" s="4" t="s">
        <v>62</v>
      </c>
      <c r="B81" s="26"/>
      <c r="C81" s="26">
        <v>104.38</v>
      </c>
      <c r="D81" s="26">
        <v>61.56</v>
      </c>
      <c r="E81" s="26">
        <v>33.21</v>
      </c>
      <c r="F81" s="26"/>
      <c r="G81" s="26"/>
      <c r="H81" s="26"/>
      <c r="I81" s="26"/>
      <c r="J81" s="26">
        <f t="shared" si="3"/>
        <v>199.15</v>
      </c>
    </row>
    <row r="82" spans="1:10" ht="13.9" customHeight="1">
      <c r="A82" s="4" t="s">
        <v>63</v>
      </c>
      <c r="B82" s="26"/>
      <c r="C82" s="26">
        <v>21.35</v>
      </c>
      <c r="D82" s="26">
        <v>27.63</v>
      </c>
      <c r="E82" s="26">
        <v>33.07</v>
      </c>
      <c r="F82" s="26">
        <v>27.73</v>
      </c>
      <c r="G82" s="26"/>
      <c r="H82" s="26"/>
      <c r="I82" s="26"/>
      <c r="J82" s="26">
        <f t="shared" si="3"/>
        <v>109.78000000000002</v>
      </c>
    </row>
    <row r="83" spans="1:10" ht="13.9" customHeight="1">
      <c r="A83" s="4" t="s">
        <v>64</v>
      </c>
      <c r="B83" s="26"/>
      <c r="C83" s="26">
        <v>17.02</v>
      </c>
      <c r="D83" s="26"/>
      <c r="E83" s="26"/>
      <c r="F83" s="26"/>
      <c r="G83" s="26"/>
      <c r="H83" s="26"/>
      <c r="I83" s="26"/>
      <c r="J83" s="26">
        <f t="shared" si="3"/>
        <v>17.02</v>
      </c>
    </row>
    <row r="84" spans="1:10" ht="13.9" customHeight="1">
      <c r="A84" s="4" t="s">
        <v>65</v>
      </c>
      <c r="B84" s="26"/>
      <c r="C84" s="26">
        <v>15.31</v>
      </c>
      <c r="D84" s="26">
        <v>46.64</v>
      </c>
      <c r="E84" s="26">
        <v>13.11</v>
      </c>
      <c r="F84" s="26">
        <v>11.57</v>
      </c>
      <c r="G84" s="26"/>
      <c r="H84" s="26"/>
      <c r="I84" s="26"/>
      <c r="J84" s="26">
        <f t="shared" si="3"/>
        <v>86.63</v>
      </c>
    </row>
    <row r="85" spans="1:10" ht="13.9" customHeight="1">
      <c r="A85" s="4" t="s">
        <v>66</v>
      </c>
      <c r="B85" s="26"/>
      <c r="C85" s="26"/>
      <c r="D85" s="26">
        <v>143.56</v>
      </c>
      <c r="E85" s="26">
        <v>143.56</v>
      </c>
      <c r="F85" s="26">
        <v>177.59</v>
      </c>
      <c r="G85" s="26"/>
      <c r="H85" s="26"/>
      <c r="I85" s="26"/>
      <c r="J85" s="26">
        <f t="shared" si="3"/>
        <v>464.71000000000004</v>
      </c>
    </row>
    <row r="86" spans="1:10" ht="13.9" customHeight="1">
      <c r="A86" s="4" t="s">
        <v>67</v>
      </c>
      <c r="B86" s="26"/>
      <c r="C86" s="26"/>
      <c r="D86" s="26">
        <v>5.81</v>
      </c>
      <c r="E86" s="26"/>
      <c r="F86" s="26"/>
      <c r="G86" s="26"/>
      <c r="H86" s="26"/>
      <c r="I86" s="26"/>
      <c r="J86" s="26">
        <f t="shared" si="3"/>
        <v>5.81</v>
      </c>
    </row>
    <row r="87" spans="1:10" ht="13.9" customHeight="1">
      <c r="A87" s="4" t="s">
        <v>68</v>
      </c>
      <c r="B87" s="26"/>
      <c r="C87" s="26"/>
      <c r="D87" s="26">
        <v>4.97</v>
      </c>
      <c r="E87" s="26"/>
      <c r="F87" s="26"/>
      <c r="G87" s="26"/>
      <c r="H87" s="26"/>
      <c r="I87" s="26"/>
      <c r="J87" s="26">
        <f t="shared" si="3"/>
        <v>4.97</v>
      </c>
    </row>
    <row r="88" spans="1:10" ht="13.9" customHeight="1">
      <c r="A88" s="4" t="s">
        <v>86</v>
      </c>
      <c r="B88" s="26"/>
      <c r="C88" s="26"/>
      <c r="D88" s="26"/>
      <c r="E88" s="26">
        <v>113.13</v>
      </c>
      <c r="F88" s="26"/>
      <c r="G88" s="26"/>
      <c r="H88" s="26"/>
      <c r="I88" s="26"/>
      <c r="J88" s="26">
        <f t="shared" si="3"/>
        <v>113.13</v>
      </c>
    </row>
    <row r="89" spans="1:10" ht="13.9" customHeight="1">
      <c r="A89" s="4" t="s">
        <v>87</v>
      </c>
      <c r="B89" s="26"/>
      <c r="C89" s="26"/>
      <c r="D89" s="26"/>
      <c r="E89" s="26">
        <v>17.03</v>
      </c>
      <c r="F89" s="26"/>
      <c r="G89" s="26"/>
      <c r="H89" s="26"/>
      <c r="I89" s="26"/>
      <c r="J89" s="26">
        <f t="shared" si="3"/>
        <v>17.03</v>
      </c>
    </row>
    <row r="90" spans="1:10" ht="13.9" customHeight="1">
      <c r="A90" s="4" t="s">
        <v>69</v>
      </c>
      <c r="B90" s="26"/>
      <c r="C90" s="26"/>
      <c r="D90" s="26"/>
      <c r="E90" s="26">
        <v>3.78</v>
      </c>
      <c r="F90" s="26">
        <v>18.489999999999998</v>
      </c>
      <c r="G90" s="26"/>
      <c r="H90" s="26"/>
      <c r="I90" s="26"/>
      <c r="J90" s="26">
        <f t="shared" si="3"/>
        <v>22.27</v>
      </c>
    </row>
    <row r="91" spans="1:10" ht="13.9" customHeight="1">
      <c r="A91" s="4" t="s">
        <v>13</v>
      </c>
      <c r="B91" s="26"/>
      <c r="C91" s="26"/>
      <c r="D91" s="26"/>
      <c r="E91" s="26"/>
      <c r="F91" s="26">
        <v>43.44</v>
      </c>
      <c r="G91" s="26"/>
      <c r="H91" s="26"/>
      <c r="I91" s="26"/>
      <c r="J91" s="26">
        <f t="shared" si="3"/>
        <v>43.44</v>
      </c>
    </row>
    <row r="92" spans="1:10" ht="13.9" customHeight="1">
      <c r="A92" s="4" t="s">
        <v>8</v>
      </c>
      <c r="B92" s="26"/>
      <c r="C92" s="26"/>
      <c r="D92" s="26"/>
      <c r="E92" s="26"/>
      <c r="F92" s="26">
        <v>28.07</v>
      </c>
      <c r="G92" s="26"/>
      <c r="H92" s="26"/>
      <c r="I92" s="26"/>
      <c r="J92" s="26">
        <f t="shared" si="3"/>
        <v>28.07</v>
      </c>
    </row>
    <row r="93" spans="1:10" ht="13.9" customHeight="1">
      <c r="A93" s="4" t="s">
        <v>44</v>
      </c>
      <c r="B93" s="26"/>
      <c r="C93" s="26"/>
      <c r="D93" s="26"/>
      <c r="E93" s="26"/>
      <c r="F93" s="26">
        <v>60.26</v>
      </c>
      <c r="G93" s="26"/>
      <c r="H93" s="26"/>
      <c r="I93" s="26"/>
      <c r="J93" s="26">
        <f t="shared" si="3"/>
        <v>60.26</v>
      </c>
    </row>
    <row r="94" spans="1:10" ht="13.9" customHeight="1">
      <c r="A94" s="4" t="s">
        <v>71</v>
      </c>
      <c r="B94" s="26">
        <v>34.61</v>
      </c>
      <c r="C94" s="26"/>
      <c r="D94" s="26"/>
      <c r="E94" s="26"/>
      <c r="F94" s="26"/>
      <c r="G94" s="26"/>
      <c r="H94" s="26">
        <v>40.51</v>
      </c>
      <c r="I94" s="26">
        <v>64.31</v>
      </c>
      <c r="J94" s="26">
        <f t="shared" si="3"/>
        <v>139.43</v>
      </c>
    </row>
    <row r="95" spans="1:10" ht="13.9" customHeight="1">
      <c r="A95" s="4" t="s">
        <v>73</v>
      </c>
      <c r="B95" s="26"/>
      <c r="C95" s="26"/>
      <c r="D95" s="26"/>
      <c r="E95" s="26"/>
      <c r="F95" s="26"/>
      <c r="G95" s="26">
        <v>1374</v>
      </c>
      <c r="H95" s="26">
        <v>1492.03</v>
      </c>
      <c r="I95" s="26">
        <v>1493.79</v>
      </c>
      <c r="J95" s="26">
        <f t="shared" si="3"/>
        <v>4359.82</v>
      </c>
    </row>
    <row r="96" spans="1:10" ht="13.9" customHeight="1">
      <c r="A96" s="4" t="s">
        <v>74</v>
      </c>
      <c r="B96" s="26"/>
      <c r="C96" s="26"/>
      <c r="D96" s="26"/>
      <c r="E96" s="26"/>
      <c r="F96" s="26"/>
      <c r="G96" s="26">
        <v>115.93</v>
      </c>
      <c r="H96" s="26"/>
      <c r="I96" s="26"/>
      <c r="J96" s="26">
        <f t="shared" si="3"/>
        <v>115.93</v>
      </c>
    </row>
    <row r="97" spans="1:10" ht="13.9" customHeight="1">
      <c r="A97" s="4" t="s">
        <v>75</v>
      </c>
      <c r="B97" s="26"/>
      <c r="C97" s="26"/>
      <c r="D97" s="26"/>
      <c r="E97" s="26"/>
      <c r="F97" s="26"/>
      <c r="G97" s="26"/>
      <c r="H97" s="26">
        <v>14.2</v>
      </c>
      <c r="I97" s="26">
        <v>14.2</v>
      </c>
      <c r="J97" s="26">
        <f t="shared" si="3"/>
        <v>28.4</v>
      </c>
    </row>
    <row r="98" spans="1:10" ht="13.9" customHeight="1">
      <c r="A98" s="4" t="s">
        <v>76</v>
      </c>
      <c r="B98" s="26"/>
      <c r="C98" s="26"/>
      <c r="D98" s="26"/>
      <c r="E98" s="26"/>
      <c r="F98" s="26"/>
      <c r="G98" s="26"/>
      <c r="H98" s="26">
        <v>23.8</v>
      </c>
      <c r="I98" s="26"/>
      <c r="J98" s="26">
        <f t="shared" si="3"/>
        <v>23.8</v>
      </c>
    </row>
    <row r="99" spans="1:10" ht="13.9" customHeight="1">
      <c r="A99" s="4" t="s">
        <v>77</v>
      </c>
      <c r="B99" s="26"/>
      <c r="C99" s="26"/>
      <c r="D99" s="26"/>
      <c r="E99" s="26"/>
      <c r="F99" s="26"/>
      <c r="G99" s="26"/>
      <c r="H99" s="26"/>
      <c r="I99" s="26">
        <v>4.4800000000000004</v>
      </c>
      <c r="J99" s="26">
        <f t="shared" si="3"/>
        <v>4.4800000000000004</v>
      </c>
    </row>
    <row r="100" spans="1:10" ht="13.9" customHeight="1">
      <c r="A100" s="4"/>
      <c r="B100" s="26"/>
      <c r="C100" s="26"/>
      <c r="D100" s="26"/>
      <c r="E100" s="26"/>
      <c r="F100" s="26"/>
      <c r="G100" s="26"/>
      <c r="H100" s="26"/>
      <c r="I100" s="26"/>
      <c r="J100" s="28">
        <f>SUM(J77:J99)</f>
        <v>6447.9299999999994</v>
      </c>
    </row>
    <row r="101" spans="1:10" ht="13.9" customHeight="1">
      <c r="A101" s="16"/>
      <c r="B101" s="17"/>
      <c r="C101" s="17"/>
      <c r="D101" s="17"/>
      <c r="E101" s="17"/>
      <c r="F101" s="17"/>
      <c r="G101" s="18"/>
      <c r="H101" s="18"/>
      <c r="I101" s="18"/>
      <c r="J101" s="17"/>
    </row>
    <row r="102" spans="1:10" ht="13.9" customHeight="1">
      <c r="A102" s="5" t="s">
        <v>78</v>
      </c>
      <c r="B102" s="7" t="s">
        <v>70</v>
      </c>
      <c r="C102" s="7" t="s">
        <v>0</v>
      </c>
      <c r="D102" s="7" t="s">
        <v>10</v>
      </c>
      <c r="E102" s="7" t="s">
        <v>24</v>
      </c>
      <c r="F102" s="7" t="s">
        <v>26</v>
      </c>
      <c r="G102" s="7" t="s">
        <v>29</v>
      </c>
      <c r="H102" s="7"/>
      <c r="I102" s="7"/>
      <c r="J102" s="7" t="s">
        <v>88</v>
      </c>
    </row>
    <row r="103" spans="1:10" ht="13.9" customHeight="1">
      <c r="A103" s="5"/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1:10" ht="13.9" customHeight="1">
      <c r="A104" s="4" t="s">
        <v>17</v>
      </c>
      <c r="B104" s="26">
        <v>11.21</v>
      </c>
      <c r="C104" s="26">
        <v>11.19</v>
      </c>
      <c r="D104" s="26">
        <v>11.19</v>
      </c>
      <c r="E104" s="26">
        <v>11.19</v>
      </c>
      <c r="F104" s="26">
        <v>21.39</v>
      </c>
      <c r="G104" s="26">
        <v>17.760000000000002</v>
      </c>
      <c r="H104" s="26"/>
      <c r="I104" s="26"/>
      <c r="J104" s="26">
        <f>SUM(B104:I104)</f>
        <v>83.929999999999993</v>
      </c>
    </row>
    <row r="105" spans="1:10" ht="13.9" customHeight="1">
      <c r="A105" s="4" t="s">
        <v>59</v>
      </c>
      <c r="B105" s="26">
        <v>46.78</v>
      </c>
      <c r="C105" s="26">
        <v>45.12</v>
      </c>
      <c r="D105" s="26">
        <v>47.94</v>
      </c>
      <c r="E105" s="26">
        <v>44.94</v>
      </c>
      <c r="F105" s="26">
        <v>50.52</v>
      </c>
      <c r="G105" s="26">
        <v>50.54</v>
      </c>
      <c r="H105" s="26"/>
      <c r="I105" s="26"/>
      <c r="J105" s="26">
        <f t="shared" ref="J105:J116" si="4">SUM(B105:I105)</f>
        <v>285.84000000000003</v>
      </c>
    </row>
    <row r="106" spans="1:10" ht="13.9" customHeight="1">
      <c r="A106" s="4" t="s">
        <v>79</v>
      </c>
      <c r="B106" s="26">
        <v>61.9</v>
      </c>
      <c r="C106" s="26"/>
      <c r="D106" s="26"/>
      <c r="E106" s="26"/>
      <c r="F106" s="26"/>
      <c r="G106" s="26"/>
      <c r="H106" s="26"/>
      <c r="I106" s="26"/>
      <c r="J106" s="26">
        <f t="shared" si="4"/>
        <v>61.9</v>
      </c>
    </row>
    <row r="107" spans="1:10" ht="13.9" customHeight="1">
      <c r="A107" s="4" t="s">
        <v>71</v>
      </c>
      <c r="B107" s="26">
        <v>5.01</v>
      </c>
      <c r="C107" s="26"/>
      <c r="D107" s="26">
        <v>6.58</v>
      </c>
      <c r="E107" s="26"/>
      <c r="F107" s="26"/>
      <c r="G107" s="26">
        <v>48</v>
      </c>
      <c r="H107" s="26"/>
      <c r="I107" s="26"/>
      <c r="J107" s="26">
        <f t="shared" si="4"/>
        <v>59.59</v>
      </c>
    </row>
    <row r="108" spans="1:10" ht="13.9" customHeight="1">
      <c r="A108" s="4" t="s">
        <v>31</v>
      </c>
      <c r="B108" s="26"/>
      <c r="C108" s="26">
        <v>41.53</v>
      </c>
      <c r="D108" s="26"/>
      <c r="E108" s="26"/>
      <c r="F108" s="26"/>
      <c r="G108" s="26"/>
      <c r="H108" s="26"/>
      <c r="I108" s="26"/>
      <c r="J108" s="26">
        <f t="shared" si="4"/>
        <v>41.53</v>
      </c>
    </row>
    <row r="109" spans="1:10" ht="13.9" customHeight="1">
      <c r="A109" s="4" t="s">
        <v>80</v>
      </c>
      <c r="B109" s="26"/>
      <c r="C109" s="26">
        <v>28.19</v>
      </c>
      <c r="D109" s="26">
        <v>61.11</v>
      </c>
      <c r="E109" s="26">
        <v>17.59</v>
      </c>
      <c r="F109" s="26">
        <v>13.96</v>
      </c>
      <c r="G109" s="26"/>
      <c r="H109" s="26"/>
      <c r="I109" s="26"/>
      <c r="J109" s="26">
        <f t="shared" si="4"/>
        <v>120.85</v>
      </c>
    </row>
    <row r="110" spans="1:10" ht="13.9" customHeight="1">
      <c r="A110" s="4" t="s">
        <v>81</v>
      </c>
      <c r="B110" s="26"/>
      <c r="C110" s="26"/>
      <c r="D110" s="26"/>
      <c r="E110" s="26">
        <v>14.79</v>
      </c>
      <c r="F110" s="26">
        <v>14.36</v>
      </c>
      <c r="G110" s="26"/>
      <c r="H110" s="26"/>
      <c r="I110" s="26"/>
      <c r="J110" s="26">
        <f t="shared" si="4"/>
        <v>29.15</v>
      </c>
    </row>
    <row r="111" spans="1:10" ht="13.9" customHeight="1">
      <c r="A111" s="4" t="s">
        <v>14</v>
      </c>
      <c r="B111" s="26"/>
      <c r="C111" s="26"/>
      <c r="D111" s="26"/>
      <c r="E111" s="26">
        <v>15.35</v>
      </c>
      <c r="F111" s="26"/>
      <c r="G111" s="26"/>
      <c r="H111" s="26"/>
      <c r="I111" s="26"/>
      <c r="J111" s="26">
        <f t="shared" si="4"/>
        <v>15.35</v>
      </c>
    </row>
    <row r="112" spans="1:10" ht="13.9" customHeight="1">
      <c r="A112" s="4" t="s">
        <v>43</v>
      </c>
      <c r="B112" s="26"/>
      <c r="C112" s="26"/>
      <c r="D112" s="26"/>
      <c r="E112" s="26">
        <v>6.69</v>
      </c>
      <c r="F112" s="26"/>
      <c r="G112" s="26"/>
      <c r="H112" s="26"/>
      <c r="I112" s="26"/>
      <c r="J112" s="26">
        <f t="shared" si="4"/>
        <v>6.69</v>
      </c>
    </row>
    <row r="113" spans="1:10" ht="13.9" customHeight="1">
      <c r="A113" s="4" t="s">
        <v>32</v>
      </c>
      <c r="B113" s="26"/>
      <c r="C113" s="26"/>
      <c r="D113" s="26"/>
      <c r="E113" s="26">
        <v>14.17</v>
      </c>
      <c r="F113" s="26"/>
      <c r="G113" s="26"/>
      <c r="H113" s="26"/>
      <c r="I113" s="26"/>
      <c r="J113" s="26">
        <f t="shared" si="4"/>
        <v>14.17</v>
      </c>
    </row>
    <row r="114" spans="1:10" ht="13.9" customHeight="1">
      <c r="A114" s="4" t="s">
        <v>82</v>
      </c>
      <c r="B114" s="26"/>
      <c r="C114" s="26"/>
      <c r="D114" s="26"/>
      <c r="E114" s="26"/>
      <c r="F114" s="26">
        <v>33.840000000000003</v>
      </c>
      <c r="G114" s="26"/>
      <c r="H114" s="26"/>
      <c r="I114" s="26"/>
      <c r="J114" s="26">
        <f t="shared" si="4"/>
        <v>33.840000000000003</v>
      </c>
    </row>
    <row r="115" spans="1:10" ht="13.9" customHeight="1">
      <c r="A115" s="4" t="s">
        <v>89</v>
      </c>
      <c r="B115" s="26"/>
      <c r="C115" s="26"/>
      <c r="D115" s="26"/>
      <c r="E115" s="26"/>
      <c r="F115" s="26"/>
      <c r="G115" s="26">
        <v>19.7</v>
      </c>
      <c r="H115" s="26"/>
      <c r="I115" s="26"/>
      <c r="J115" s="26">
        <f t="shared" si="4"/>
        <v>19.7</v>
      </c>
    </row>
    <row r="116" spans="1:10" ht="13.9" customHeight="1">
      <c r="A116" s="4" t="s">
        <v>90</v>
      </c>
      <c r="B116" s="26"/>
      <c r="C116" s="26"/>
      <c r="D116" s="26"/>
      <c r="E116" s="26"/>
      <c r="F116" s="26"/>
      <c r="G116" s="26">
        <v>15.62</v>
      </c>
      <c r="H116" s="26"/>
      <c r="I116" s="26"/>
      <c r="J116" s="26">
        <f t="shared" si="4"/>
        <v>15.62</v>
      </c>
    </row>
    <row r="117" spans="1:10" ht="13.9" customHeight="1">
      <c r="A117" s="4"/>
      <c r="B117" s="26"/>
      <c r="C117" s="26"/>
      <c r="D117" s="26"/>
      <c r="E117" s="26"/>
      <c r="F117" s="26"/>
      <c r="G117" s="26"/>
      <c r="H117" s="26"/>
      <c r="I117" s="26"/>
      <c r="J117" s="28">
        <f>SUM(J104:J116)</f>
        <v>788.16000000000008</v>
      </c>
    </row>
    <row r="118" spans="1:10" ht="13.9" customHeight="1">
      <c r="A118" s="16"/>
      <c r="B118" s="16"/>
      <c r="C118" s="17"/>
      <c r="D118" s="17"/>
      <c r="E118" s="17"/>
      <c r="F118" s="17"/>
      <c r="G118" s="17"/>
      <c r="H118" s="17"/>
      <c r="I118" s="17"/>
      <c r="J118" s="17"/>
    </row>
    <row r="119" spans="1:10" ht="13.9" customHeight="1">
      <c r="A119" s="5" t="s">
        <v>91</v>
      </c>
      <c r="B119" s="5"/>
      <c r="C119" s="7" t="s">
        <v>0</v>
      </c>
      <c r="D119" s="7" t="s">
        <v>10</v>
      </c>
      <c r="E119" s="7" t="s">
        <v>24</v>
      </c>
      <c r="F119" s="7" t="s">
        <v>26</v>
      </c>
      <c r="G119" s="7" t="s">
        <v>29</v>
      </c>
      <c r="H119" s="7"/>
      <c r="I119" s="7"/>
      <c r="J119" s="7" t="s">
        <v>88</v>
      </c>
    </row>
    <row r="120" spans="1:10" ht="13.9" customHeight="1">
      <c r="A120" s="4" t="s">
        <v>17</v>
      </c>
      <c r="B120" s="27"/>
      <c r="C120" s="26">
        <v>20.71</v>
      </c>
      <c r="D120" s="26">
        <v>20.71</v>
      </c>
      <c r="E120" s="26">
        <v>20.8</v>
      </c>
      <c r="F120" s="26">
        <v>31.13</v>
      </c>
      <c r="G120" s="26">
        <v>33.659999999999997</v>
      </c>
      <c r="H120" s="26"/>
      <c r="I120" s="26"/>
      <c r="J120" s="26">
        <f>SUM(C120:G120)</f>
        <v>127.00999999999999</v>
      </c>
    </row>
    <row r="121" spans="1:10" ht="13.9" customHeight="1">
      <c r="A121" s="4" t="s">
        <v>92</v>
      </c>
      <c r="B121" s="27"/>
      <c r="C121" s="26">
        <v>229.26</v>
      </c>
      <c r="D121" s="26">
        <v>161.32</v>
      </c>
      <c r="E121" s="26">
        <v>161.22999999999999</v>
      </c>
      <c r="F121" s="26">
        <v>153.78</v>
      </c>
      <c r="G121" s="26">
        <v>117.38</v>
      </c>
      <c r="H121" s="26"/>
      <c r="I121" s="26"/>
      <c r="J121" s="26">
        <f>SUM(C121:I121)</f>
        <v>822.96999999999991</v>
      </c>
    </row>
    <row r="122" spans="1:10" ht="13.9" customHeight="1">
      <c r="A122" s="4" t="s">
        <v>93</v>
      </c>
      <c r="B122" s="27"/>
      <c r="C122" s="26">
        <v>35.94</v>
      </c>
      <c r="D122" s="26">
        <v>59.42</v>
      </c>
      <c r="E122" s="26">
        <v>65.69</v>
      </c>
      <c r="F122" s="26">
        <v>67.55</v>
      </c>
      <c r="G122" s="26">
        <v>76.81</v>
      </c>
      <c r="H122" s="26"/>
      <c r="I122" s="26"/>
      <c r="J122" s="26">
        <f>SUM(C122:G122)</f>
        <v>305.41000000000003</v>
      </c>
    </row>
    <row r="123" spans="1:10" ht="13.9" customHeight="1">
      <c r="A123" s="4" t="s">
        <v>94</v>
      </c>
      <c r="B123" s="27"/>
      <c r="C123" s="26">
        <v>49.9</v>
      </c>
      <c r="D123" s="26"/>
      <c r="E123" s="26"/>
      <c r="F123" s="26"/>
      <c r="G123" s="26">
        <v>139.63999999999999</v>
      </c>
      <c r="H123" s="26"/>
      <c r="I123" s="26"/>
      <c r="J123" s="26">
        <f>SUM(C123:G123)</f>
        <v>189.54</v>
      </c>
    </row>
    <row r="124" spans="1:10" ht="13.9" customHeight="1">
      <c r="A124" s="4" t="s">
        <v>107</v>
      </c>
      <c r="B124" s="27"/>
      <c r="C124" s="26">
        <v>210.56</v>
      </c>
      <c r="D124" s="26"/>
      <c r="E124" s="26"/>
      <c r="F124" s="26">
        <v>220.15</v>
      </c>
      <c r="G124" s="26"/>
      <c r="H124" s="26"/>
      <c r="I124" s="26"/>
      <c r="J124" s="26">
        <f>SUM(C124:F124)</f>
        <v>430.71000000000004</v>
      </c>
    </row>
    <row r="125" spans="1:10" ht="13.9" customHeight="1">
      <c r="A125" s="4" t="s">
        <v>95</v>
      </c>
      <c r="B125" s="27"/>
      <c r="C125" s="26">
        <v>22.07</v>
      </c>
      <c r="D125" s="26"/>
      <c r="E125" s="26"/>
      <c r="F125" s="26"/>
      <c r="G125" s="26"/>
      <c r="H125" s="26"/>
      <c r="I125" s="26"/>
      <c r="J125" s="26">
        <f t="shared" ref="J125:J126" si="5">SUM(C125:F125)</f>
        <v>22.07</v>
      </c>
    </row>
    <row r="126" spans="1:10" ht="13.9" customHeight="1">
      <c r="A126" s="4" t="s">
        <v>96</v>
      </c>
      <c r="B126" s="27"/>
      <c r="C126" s="26">
        <v>19.239999999999998</v>
      </c>
      <c r="D126" s="26"/>
      <c r="E126" s="26"/>
      <c r="F126" s="26"/>
      <c r="G126" s="26"/>
      <c r="H126" s="26"/>
      <c r="I126" s="26"/>
      <c r="J126" s="26">
        <f t="shared" si="5"/>
        <v>19.239999999999998</v>
      </c>
    </row>
    <row r="127" spans="1:10" ht="13.9" customHeight="1">
      <c r="A127" s="4" t="s">
        <v>97</v>
      </c>
      <c r="B127" s="27"/>
      <c r="C127" s="26">
        <v>40.520000000000003</v>
      </c>
      <c r="D127" s="26">
        <v>17.23</v>
      </c>
      <c r="E127" s="26"/>
      <c r="F127" s="26"/>
      <c r="G127" s="26"/>
      <c r="H127" s="26"/>
      <c r="I127" s="26"/>
      <c r="J127" s="26">
        <f>SUM(C127:D127)</f>
        <v>57.75</v>
      </c>
    </row>
    <row r="128" spans="1:10" ht="13.9" customHeight="1">
      <c r="A128" s="4" t="s">
        <v>98</v>
      </c>
      <c r="B128" s="27"/>
      <c r="C128" s="26">
        <v>20.75</v>
      </c>
      <c r="D128" s="26">
        <v>80.349999999999994</v>
      </c>
      <c r="E128" s="26">
        <v>65.39</v>
      </c>
      <c r="F128" s="26">
        <v>102.25</v>
      </c>
      <c r="G128" s="26"/>
      <c r="H128" s="26"/>
      <c r="I128" s="26"/>
      <c r="J128" s="26">
        <f>SUM(C128:G128)</f>
        <v>268.74</v>
      </c>
    </row>
    <row r="129" spans="1:10" ht="13.9" customHeight="1">
      <c r="A129" s="4" t="s">
        <v>99</v>
      </c>
      <c r="B129" s="27"/>
      <c r="C129" s="26">
        <v>53.53</v>
      </c>
      <c r="D129" s="26">
        <v>23.65</v>
      </c>
      <c r="E129" s="26">
        <v>18.690000000000001</v>
      </c>
      <c r="F129" s="26">
        <v>71.48</v>
      </c>
      <c r="G129" s="26">
        <v>48.65</v>
      </c>
      <c r="H129" s="26"/>
      <c r="I129" s="26"/>
      <c r="J129" s="26">
        <f>SUM(C129:G129)</f>
        <v>216.00000000000003</v>
      </c>
    </row>
    <row r="130" spans="1:10" ht="13.9" customHeight="1">
      <c r="A130" s="4" t="s">
        <v>110</v>
      </c>
      <c r="B130" s="26"/>
      <c r="C130" s="26">
        <v>9.9700000000000006</v>
      </c>
      <c r="D130" s="26"/>
      <c r="E130" s="26"/>
      <c r="F130" s="26"/>
      <c r="G130" s="26">
        <v>12.98</v>
      </c>
      <c r="H130" s="26"/>
      <c r="I130" s="26"/>
      <c r="J130" s="26">
        <f>SUM(C130:G130)</f>
        <v>22.950000000000003</v>
      </c>
    </row>
    <row r="131" spans="1:10" ht="13.9" customHeight="1">
      <c r="A131" s="4" t="s">
        <v>100</v>
      </c>
      <c r="B131" s="26"/>
      <c r="C131" s="26">
        <v>65.7</v>
      </c>
      <c r="D131" s="26"/>
      <c r="E131" s="26">
        <v>18.43</v>
      </c>
      <c r="F131" s="26"/>
      <c r="G131" s="26">
        <v>12.39</v>
      </c>
      <c r="H131" s="26"/>
      <c r="I131" s="26"/>
      <c r="J131" s="26">
        <f>SUM(C131:G131)</f>
        <v>96.52</v>
      </c>
    </row>
    <row r="132" spans="1:10" ht="13.9" customHeight="1">
      <c r="A132" s="4" t="s">
        <v>101</v>
      </c>
      <c r="B132" s="26"/>
      <c r="C132" s="26">
        <v>2.96</v>
      </c>
      <c r="D132" s="26">
        <v>15.41</v>
      </c>
      <c r="E132" s="26">
        <v>20.63</v>
      </c>
      <c r="F132" s="26"/>
      <c r="G132" s="26">
        <v>4.1900000000000004</v>
      </c>
      <c r="H132" s="26"/>
      <c r="I132" s="26"/>
      <c r="J132" s="26">
        <f>SUM(C132:G132)</f>
        <v>43.19</v>
      </c>
    </row>
    <row r="133" spans="1:10" ht="13.9" customHeight="1">
      <c r="A133" s="4" t="s">
        <v>102</v>
      </c>
      <c r="B133" s="26"/>
      <c r="C133" s="26"/>
      <c r="D133" s="26">
        <v>124.57</v>
      </c>
      <c r="E133" s="26">
        <v>238.05</v>
      </c>
      <c r="F133" s="26"/>
      <c r="G133" s="26"/>
      <c r="H133" s="26"/>
      <c r="I133" s="26"/>
      <c r="J133" s="26">
        <f>SUM(D133:E133)</f>
        <v>362.62</v>
      </c>
    </row>
    <row r="134" spans="1:10" ht="13.9" customHeight="1">
      <c r="A134" s="4" t="s">
        <v>103</v>
      </c>
      <c r="B134" s="26"/>
      <c r="C134" s="26"/>
      <c r="D134" s="26">
        <v>126.67</v>
      </c>
      <c r="E134" s="26">
        <v>26.69</v>
      </c>
      <c r="F134" s="26"/>
      <c r="G134" s="26"/>
      <c r="H134" s="26"/>
      <c r="I134" s="26"/>
      <c r="J134" s="26">
        <f>SUM(D134:E134)</f>
        <v>153.36000000000001</v>
      </c>
    </row>
    <row r="135" spans="1:10" ht="13.9" customHeight="1">
      <c r="A135" s="4" t="s">
        <v>104</v>
      </c>
      <c r="B135" s="26"/>
      <c r="C135" s="26"/>
      <c r="D135" s="26">
        <v>15.8</v>
      </c>
      <c r="E135" s="26">
        <v>22.81</v>
      </c>
      <c r="F135" s="26"/>
      <c r="G135" s="26"/>
      <c r="H135" s="26"/>
      <c r="I135" s="26"/>
      <c r="J135" s="26">
        <f>SUM(D135:E135)</f>
        <v>38.61</v>
      </c>
    </row>
    <row r="136" spans="1:10" ht="13.9" customHeight="1">
      <c r="A136" s="4" t="s">
        <v>105</v>
      </c>
      <c r="B136" s="26"/>
      <c r="C136" s="26"/>
      <c r="D136" s="26">
        <v>10.09</v>
      </c>
      <c r="E136" s="26"/>
      <c r="F136" s="26"/>
      <c r="G136" s="26"/>
      <c r="H136" s="26"/>
      <c r="I136" s="26"/>
      <c r="J136" s="26">
        <f t="shared" ref="J136:J137" si="6">SUM(D136:E136)</f>
        <v>10.09</v>
      </c>
    </row>
    <row r="137" spans="1:10" ht="13.9" customHeight="1">
      <c r="A137" s="4" t="s">
        <v>106</v>
      </c>
      <c r="B137" s="26"/>
      <c r="C137" s="26"/>
      <c r="D137" s="26">
        <v>20.11</v>
      </c>
      <c r="E137" s="26"/>
      <c r="F137" s="26"/>
      <c r="G137" s="26"/>
      <c r="H137" s="26"/>
      <c r="I137" s="26"/>
      <c r="J137" s="26">
        <f t="shared" si="6"/>
        <v>20.11</v>
      </c>
    </row>
    <row r="138" spans="1:10" ht="13.9" customHeight="1">
      <c r="A138" s="4" t="s">
        <v>108</v>
      </c>
      <c r="B138" s="26"/>
      <c r="C138" s="26"/>
      <c r="D138" s="26"/>
      <c r="E138" s="26"/>
      <c r="F138" s="26">
        <v>8.0500000000000007</v>
      </c>
      <c r="G138" s="26">
        <v>5.94</v>
      </c>
      <c r="H138" s="26"/>
      <c r="I138" s="26"/>
      <c r="J138" s="26">
        <f>SUM(F138:G138)</f>
        <v>13.990000000000002</v>
      </c>
    </row>
    <row r="139" spans="1:10" ht="13.9" customHeight="1">
      <c r="A139" s="4" t="s">
        <v>109</v>
      </c>
      <c r="B139" s="26"/>
      <c r="C139" s="26"/>
      <c r="D139" s="26"/>
      <c r="E139" s="26"/>
      <c r="F139" s="26"/>
      <c r="G139" s="26">
        <v>66.37</v>
      </c>
      <c r="H139" s="26"/>
      <c r="I139" s="26"/>
      <c r="J139" s="26">
        <f>SUM(G139)</f>
        <v>66.37</v>
      </c>
    </row>
    <row r="140" spans="1:10" ht="13.9" customHeight="1">
      <c r="A140" s="4"/>
      <c r="B140" s="26"/>
      <c r="C140" s="26"/>
      <c r="D140" s="26"/>
      <c r="E140" s="26"/>
      <c r="F140" s="26"/>
      <c r="G140" s="26"/>
      <c r="H140" s="26"/>
      <c r="I140" s="26"/>
      <c r="J140" s="28">
        <f>SUM(J120:J139)</f>
        <v>3287.2499999999995</v>
      </c>
    </row>
    <row r="141" spans="1:10" ht="13.9" customHeight="1">
      <c r="A141" s="16"/>
      <c r="B141" s="17"/>
      <c r="C141" s="17"/>
      <c r="D141" s="17"/>
      <c r="E141" s="17"/>
      <c r="F141" s="21"/>
      <c r="G141" s="21"/>
      <c r="H141" s="17"/>
      <c r="I141" s="17"/>
      <c r="J141" s="17"/>
    </row>
    <row r="142" spans="1:10" ht="13.9" customHeight="1">
      <c r="A142" s="5" t="s">
        <v>125</v>
      </c>
      <c r="B142" s="7" t="s">
        <v>70</v>
      </c>
      <c r="C142" s="7" t="s">
        <v>0</v>
      </c>
      <c r="D142" s="7" t="s">
        <v>10</v>
      </c>
      <c r="E142" s="7" t="s">
        <v>24</v>
      </c>
      <c r="F142" s="14" t="s">
        <v>26</v>
      </c>
      <c r="G142" s="14" t="s">
        <v>29</v>
      </c>
      <c r="H142" s="7"/>
      <c r="I142" s="7"/>
      <c r="J142" s="7" t="s">
        <v>88</v>
      </c>
    </row>
    <row r="143" spans="1:10" ht="13.9" customHeight="1">
      <c r="A143" s="4"/>
      <c r="B143" s="26"/>
      <c r="C143" s="26"/>
      <c r="D143" s="26"/>
      <c r="E143" s="26"/>
      <c r="F143" s="29"/>
      <c r="G143" s="29"/>
      <c r="H143" s="26"/>
      <c r="I143" s="26"/>
      <c r="J143" s="26"/>
    </row>
    <row r="144" spans="1:10" ht="13.9" customHeight="1">
      <c r="A144" s="4" t="s">
        <v>92</v>
      </c>
      <c r="B144" s="26">
        <v>118.92</v>
      </c>
      <c r="C144" s="26"/>
      <c r="D144" s="26">
        <v>166.6</v>
      </c>
      <c r="E144" s="26"/>
      <c r="F144" s="29">
        <v>167.3</v>
      </c>
      <c r="G144" s="29">
        <v>111.7</v>
      </c>
      <c r="H144" s="26"/>
      <c r="I144" s="26"/>
      <c r="J144" s="26">
        <f>SUM(B144:G144)</f>
        <v>564.52</v>
      </c>
    </row>
    <row r="145" spans="1:12" ht="13.9" customHeight="1">
      <c r="A145" s="4" t="s">
        <v>17</v>
      </c>
      <c r="B145" s="26">
        <v>25.77</v>
      </c>
      <c r="C145" s="26"/>
      <c r="D145" s="26">
        <v>31.66</v>
      </c>
      <c r="E145" s="26"/>
      <c r="F145" s="29">
        <v>47.87</v>
      </c>
      <c r="G145" s="29">
        <v>15.31</v>
      </c>
      <c r="H145" s="26"/>
      <c r="I145" s="26"/>
      <c r="J145" s="26">
        <f t="shared" ref="J145:J164" si="7">SUM(B145:G145)</f>
        <v>120.61</v>
      </c>
    </row>
    <row r="146" spans="1:12" ht="13.9" customHeight="1">
      <c r="A146" s="4" t="s">
        <v>98</v>
      </c>
      <c r="B146" s="26">
        <v>215.94</v>
      </c>
      <c r="C146" s="26"/>
      <c r="D146" s="26">
        <v>114.13</v>
      </c>
      <c r="E146" s="26"/>
      <c r="F146" s="29">
        <v>112.64</v>
      </c>
      <c r="G146" s="29"/>
      <c r="H146" s="26"/>
      <c r="I146" s="26"/>
      <c r="J146" s="26">
        <f t="shared" si="7"/>
        <v>442.71</v>
      </c>
    </row>
    <row r="147" spans="1:12" ht="13.9" customHeight="1">
      <c r="A147" s="4" t="s">
        <v>102</v>
      </c>
      <c r="B147" s="26">
        <v>29.22</v>
      </c>
      <c r="C147" s="26"/>
      <c r="D147" s="26">
        <v>199.94</v>
      </c>
      <c r="E147" s="26"/>
      <c r="F147" s="29"/>
      <c r="G147" s="29"/>
      <c r="H147" s="26"/>
      <c r="I147" s="26"/>
      <c r="J147" s="26">
        <f t="shared" si="7"/>
        <v>229.16</v>
      </c>
    </row>
    <row r="148" spans="1:12" ht="13.9" customHeight="1">
      <c r="A148" s="4" t="s">
        <v>111</v>
      </c>
      <c r="B148" s="26">
        <v>6.91</v>
      </c>
      <c r="C148" s="26"/>
      <c r="D148" s="26"/>
      <c r="E148" s="26"/>
      <c r="F148" s="29"/>
      <c r="G148" s="29"/>
      <c r="H148" s="26"/>
      <c r="I148" s="26"/>
      <c r="J148" s="26">
        <f t="shared" si="7"/>
        <v>6.91</v>
      </c>
    </row>
    <row r="149" spans="1:12" ht="13.9" customHeight="1">
      <c r="A149" s="4" t="s">
        <v>112</v>
      </c>
      <c r="B149" s="26">
        <v>38.71</v>
      </c>
      <c r="C149" s="26"/>
      <c r="D149" s="26"/>
      <c r="E149" s="26"/>
      <c r="F149" s="29"/>
      <c r="G149" s="29"/>
      <c r="H149" s="26"/>
      <c r="I149" s="26"/>
      <c r="J149" s="26">
        <f t="shared" si="7"/>
        <v>38.71</v>
      </c>
    </row>
    <row r="150" spans="1:12" ht="13.9" customHeight="1">
      <c r="A150" s="4" t="s">
        <v>99</v>
      </c>
      <c r="B150" s="26"/>
      <c r="C150" s="26"/>
      <c r="D150" s="26">
        <v>14.55</v>
      </c>
      <c r="E150" s="26"/>
      <c r="F150" s="29">
        <v>7.77</v>
      </c>
      <c r="G150" s="29">
        <v>8.7100000000000009</v>
      </c>
      <c r="H150" s="26"/>
      <c r="I150" s="26"/>
      <c r="J150" s="26">
        <f t="shared" si="7"/>
        <v>31.03</v>
      </c>
    </row>
    <row r="151" spans="1:12" ht="13.9" customHeight="1">
      <c r="A151" s="4" t="s">
        <v>113</v>
      </c>
      <c r="B151" s="26"/>
      <c r="C151" s="26"/>
      <c r="D151" s="26">
        <v>39.06</v>
      </c>
      <c r="E151" s="26"/>
      <c r="F151" s="29">
        <v>65.849999999999994</v>
      </c>
      <c r="G151" s="29"/>
      <c r="H151" s="26"/>
      <c r="I151" s="26"/>
      <c r="J151" s="26">
        <f t="shared" si="7"/>
        <v>104.91</v>
      </c>
    </row>
    <row r="152" spans="1:12" ht="13.9" customHeight="1">
      <c r="A152" s="4" t="s">
        <v>114</v>
      </c>
      <c r="B152" s="26"/>
      <c r="C152" s="26"/>
      <c r="D152" s="26">
        <v>2.52</v>
      </c>
      <c r="E152" s="26"/>
      <c r="F152" s="29"/>
      <c r="G152" s="29"/>
      <c r="H152" s="26"/>
      <c r="I152" s="26"/>
      <c r="J152" s="26">
        <f t="shared" si="7"/>
        <v>2.52</v>
      </c>
    </row>
    <row r="153" spans="1:12" ht="13.9" customHeight="1">
      <c r="A153" s="4" t="s">
        <v>97</v>
      </c>
      <c r="B153" s="26"/>
      <c r="C153" s="26"/>
      <c r="D153" s="26">
        <v>5.88</v>
      </c>
      <c r="E153" s="26"/>
      <c r="F153" s="29"/>
      <c r="G153" s="29"/>
      <c r="H153" s="26"/>
      <c r="I153" s="26"/>
      <c r="J153" s="26">
        <f t="shared" si="7"/>
        <v>5.88</v>
      </c>
    </row>
    <row r="154" spans="1:12" ht="13.9" customHeight="1">
      <c r="A154" s="4" t="s">
        <v>115</v>
      </c>
      <c r="B154" s="26"/>
      <c r="C154" s="26"/>
      <c r="D154" s="26">
        <v>20.309999999999999</v>
      </c>
      <c r="E154" s="26"/>
      <c r="F154" s="29"/>
      <c r="G154" s="29"/>
      <c r="H154" s="26"/>
      <c r="I154" s="26"/>
      <c r="J154" s="26">
        <f t="shared" si="7"/>
        <v>20.309999999999999</v>
      </c>
    </row>
    <row r="155" spans="1:12" ht="13.9" customHeight="1">
      <c r="A155" s="4" t="s">
        <v>116</v>
      </c>
      <c r="B155" s="26"/>
      <c r="C155" s="26"/>
      <c r="D155" s="26">
        <v>9.07</v>
      </c>
      <c r="E155" s="26"/>
      <c r="F155" s="29">
        <v>20.53</v>
      </c>
      <c r="G155" s="29"/>
      <c r="H155" s="26"/>
      <c r="I155" s="26"/>
      <c r="J155" s="26">
        <f t="shared" si="7"/>
        <v>29.6</v>
      </c>
    </row>
    <row r="156" spans="1:12" ht="13.9" customHeight="1">
      <c r="A156" s="4" t="s">
        <v>101</v>
      </c>
      <c r="B156" s="26"/>
      <c r="C156" s="26"/>
      <c r="D156" s="26">
        <v>9.0500000000000007</v>
      </c>
      <c r="E156" s="26"/>
      <c r="F156" s="29"/>
      <c r="G156" s="29"/>
      <c r="H156" s="26"/>
      <c r="I156" s="26"/>
      <c r="J156" s="26">
        <f t="shared" si="7"/>
        <v>9.0500000000000007</v>
      </c>
      <c r="L156" s="1"/>
    </row>
    <row r="157" spans="1:12" ht="13.9" customHeight="1">
      <c r="A157" s="4" t="s">
        <v>117</v>
      </c>
      <c r="B157" s="26"/>
      <c r="C157" s="26"/>
      <c r="D157" s="26"/>
      <c r="E157" s="26"/>
      <c r="F157" s="29">
        <v>22.4</v>
      </c>
      <c r="G157" s="29"/>
      <c r="H157" s="26"/>
      <c r="I157" s="26"/>
      <c r="J157" s="26">
        <f t="shared" si="7"/>
        <v>22.4</v>
      </c>
      <c r="L157" s="1"/>
    </row>
    <row r="158" spans="1:12" ht="13.9" customHeight="1">
      <c r="A158" s="4" t="s">
        <v>118</v>
      </c>
      <c r="B158" s="26"/>
      <c r="C158" s="26"/>
      <c r="D158" s="26"/>
      <c r="E158" s="26"/>
      <c r="F158" s="29">
        <v>11.92</v>
      </c>
      <c r="G158" s="29"/>
      <c r="H158" s="26"/>
      <c r="I158" s="26"/>
      <c r="J158" s="26">
        <f t="shared" si="7"/>
        <v>11.92</v>
      </c>
      <c r="L158" s="1"/>
    </row>
    <row r="159" spans="1:12" ht="13.9" customHeight="1">
      <c r="A159" s="4" t="s">
        <v>119</v>
      </c>
      <c r="B159" s="26"/>
      <c r="C159" s="26"/>
      <c r="D159" s="26"/>
      <c r="E159" s="26"/>
      <c r="F159" s="29">
        <v>36.29</v>
      </c>
      <c r="G159" s="29"/>
      <c r="H159" s="26"/>
      <c r="I159" s="26"/>
      <c r="J159" s="26">
        <f t="shared" si="7"/>
        <v>36.29</v>
      </c>
      <c r="L159" s="1"/>
    </row>
    <row r="160" spans="1:12" ht="13.9" customHeight="1">
      <c r="A160" s="4" t="s">
        <v>120</v>
      </c>
      <c r="B160" s="26"/>
      <c r="C160" s="26"/>
      <c r="D160" s="26"/>
      <c r="E160" s="26"/>
      <c r="F160" s="29"/>
      <c r="G160" s="29">
        <v>45.74</v>
      </c>
      <c r="H160" s="26"/>
      <c r="I160" s="26"/>
      <c r="J160" s="26">
        <f t="shared" si="7"/>
        <v>45.74</v>
      </c>
      <c r="L160" s="1"/>
    </row>
    <row r="161" spans="1:12" ht="13.9" customHeight="1">
      <c r="A161" s="4" t="s">
        <v>121</v>
      </c>
      <c r="B161" s="26"/>
      <c r="C161" s="26"/>
      <c r="D161" s="26"/>
      <c r="E161" s="26"/>
      <c r="F161" s="29"/>
      <c r="G161" s="29">
        <v>179.04</v>
      </c>
      <c r="H161" s="26"/>
      <c r="I161" s="26"/>
      <c r="J161" s="26">
        <f t="shared" si="7"/>
        <v>179.04</v>
      </c>
      <c r="L161" s="1"/>
    </row>
    <row r="162" spans="1:12" ht="13.9" customHeight="1">
      <c r="A162" s="4" t="s">
        <v>122</v>
      </c>
      <c r="B162" s="26"/>
      <c r="C162" s="26"/>
      <c r="D162" s="26"/>
      <c r="E162" s="26"/>
      <c r="F162" s="29"/>
      <c r="G162" s="29">
        <v>131.61000000000001</v>
      </c>
      <c r="H162" s="26"/>
      <c r="I162" s="26"/>
      <c r="J162" s="26">
        <f t="shared" si="7"/>
        <v>131.61000000000001</v>
      </c>
      <c r="L162" s="1"/>
    </row>
    <row r="163" spans="1:12" ht="13.9" customHeight="1">
      <c r="A163" s="4" t="s">
        <v>123</v>
      </c>
      <c r="B163" s="26"/>
      <c r="C163" s="26"/>
      <c r="D163" s="26"/>
      <c r="E163" s="26"/>
      <c r="F163" s="29"/>
      <c r="G163" s="29">
        <v>12.49</v>
      </c>
      <c r="H163" s="26"/>
      <c r="I163" s="26"/>
      <c r="J163" s="26">
        <f t="shared" si="7"/>
        <v>12.49</v>
      </c>
      <c r="L163" s="1"/>
    </row>
    <row r="164" spans="1:12" ht="13.9" customHeight="1">
      <c r="A164" s="4" t="s">
        <v>124</v>
      </c>
      <c r="B164" s="26"/>
      <c r="C164" s="26"/>
      <c r="D164" s="26"/>
      <c r="E164" s="26"/>
      <c r="F164" s="29"/>
      <c r="G164" s="29">
        <v>14.35</v>
      </c>
      <c r="H164" s="26"/>
      <c r="I164" s="26"/>
      <c r="J164" s="26">
        <f t="shared" si="7"/>
        <v>14.35</v>
      </c>
      <c r="L164" s="1"/>
    </row>
    <row r="165" spans="1:12" ht="13.9" customHeight="1">
      <c r="A165" s="4"/>
      <c r="B165" s="26"/>
      <c r="C165" s="26"/>
      <c r="D165" s="26"/>
      <c r="E165" s="26"/>
      <c r="F165" s="29"/>
      <c r="G165" s="29"/>
      <c r="H165" s="26"/>
      <c r="I165" s="26"/>
      <c r="J165" s="28">
        <f>SUM(J144:J164)</f>
        <v>2059.7600000000002</v>
      </c>
      <c r="L165" s="25"/>
    </row>
    <row r="166" spans="1:12" ht="13.9" customHeight="1">
      <c r="A166" s="16"/>
      <c r="B166" s="17"/>
      <c r="C166" s="17"/>
      <c r="D166" s="17"/>
      <c r="E166" s="17"/>
      <c r="F166" s="17"/>
      <c r="G166" s="17"/>
      <c r="H166" s="17"/>
      <c r="I166" s="17"/>
      <c r="J166" s="17"/>
    </row>
    <row r="167" spans="1:12" ht="13.9" customHeight="1">
      <c r="A167" s="5" t="s">
        <v>126</v>
      </c>
      <c r="B167" s="7" t="s">
        <v>132</v>
      </c>
      <c r="C167" s="7" t="s">
        <v>133</v>
      </c>
      <c r="D167" s="7" t="s">
        <v>70</v>
      </c>
      <c r="E167" s="7" t="s">
        <v>0</v>
      </c>
      <c r="F167" s="7" t="s">
        <v>10</v>
      </c>
      <c r="G167" s="7" t="s">
        <v>24</v>
      </c>
      <c r="H167" s="7" t="s">
        <v>26</v>
      </c>
      <c r="I167" s="7" t="s">
        <v>29</v>
      </c>
      <c r="J167" s="7" t="s">
        <v>88</v>
      </c>
    </row>
    <row r="168" spans="1:12" ht="13.9" customHeight="1">
      <c r="A168" s="4"/>
      <c r="B168" s="26"/>
      <c r="C168" s="26"/>
      <c r="D168" s="26"/>
      <c r="E168" s="26"/>
      <c r="F168" s="26"/>
      <c r="G168" s="26"/>
      <c r="H168" s="26"/>
      <c r="I168" s="26"/>
      <c r="J168" s="26"/>
    </row>
    <row r="169" spans="1:12" ht="13.9" customHeight="1">
      <c r="A169" s="4" t="s">
        <v>127</v>
      </c>
      <c r="B169" s="26"/>
      <c r="C169" s="26">
        <v>92.25</v>
      </c>
      <c r="D169" s="26">
        <v>96.5</v>
      </c>
      <c r="E169" s="26">
        <v>95.24</v>
      </c>
      <c r="F169" s="26">
        <v>106.93</v>
      </c>
      <c r="G169" s="26">
        <v>120.68</v>
      </c>
      <c r="H169" s="26">
        <v>107.57</v>
      </c>
      <c r="I169" s="26">
        <v>115.3</v>
      </c>
      <c r="J169" s="26">
        <f>SUM(B169:I169)</f>
        <v>734.47</v>
      </c>
    </row>
    <row r="170" spans="1:12" ht="13.9" customHeight="1">
      <c r="A170" s="4" t="s">
        <v>128</v>
      </c>
      <c r="B170" s="26"/>
      <c r="C170" s="26">
        <v>37.770000000000003</v>
      </c>
      <c r="D170" s="26">
        <v>37.770000000000003</v>
      </c>
      <c r="E170" s="26">
        <v>37.770000000000003</v>
      </c>
      <c r="F170" s="26">
        <v>37.770000000000003</v>
      </c>
      <c r="G170" s="26">
        <v>37.770000000000003</v>
      </c>
      <c r="H170" s="26">
        <v>37.770000000000003</v>
      </c>
      <c r="I170" s="26">
        <v>37.770000000000003</v>
      </c>
      <c r="J170" s="26">
        <f t="shared" ref="J170:J182" si="8">SUM(B170:I170)</f>
        <v>264.39000000000004</v>
      </c>
    </row>
    <row r="171" spans="1:12" ht="13.9" customHeight="1">
      <c r="A171" s="4" t="s">
        <v>135</v>
      </c>
      <c r="B171" s="26"/>
      <c r="C171" s="26"/>
      <c r="D171" s="26"/>
      <c r="E171" s="26"/>
      <c r="F171" s="26"/>
      <c r="G171" s="26">
        <v>2.72</v>
      </c>
      <c r="H171" s="26">
        <v>3.2</v>
      </c>
      <c r="I171" s="26">
        <v>48.36</v>
      </c>
      <c r="J171" s="26">
        <f t="shared" si="8"/>
        <v>54.28</v>
      </c>
    </row>
    <row r="172" spans="1:12" ht="13.9" customHeight="1">
      <c r="A172" s="4" t="s">
        <v>129</v>
      </c>
      <c r="B172" s="26"/>
      <c r="C172" s="26"/>
      <c r="D172" s="26"/>
      <c r="E172" s="26"/>
      <c r="F172" s="26"/>
      <c r="G172" s="26"/>
      <c r="H172" s="26">
        <v>22.87</v>
      </c>
      <c r="I172" s="26">
        <v>109.99</v>
      </c>
      <c r="J172" s="26">
        <f t="shared" si="8"/>
        <v>132.85999999999999</v>
      </c>
    </row>
    <row r="173" spans="1:12" ht="13.9" customHeight="1">
      <c r="A173" s="4" t="s">
        <v>130</v>
      </c>
      <c r="B173" s="26"/>
      <c r="C173" s="26">
        <v>34.200000000000003</v>
      </c>
      <c r="D173" s="26">
        <v>30.1</v>
      </c>
      <c r="E173" s="26">
        <v>41.75</v>
      </c>
      <c r="F173" s="26">
        <v>46.05</v>
      </c>
      <c r="G173" s="26">
        <v>42.59</v>
      </c>
      <c r="H173" s="26">
        <v>47.21</v>
      </c>
      <c r="I173" s="26">
        <v>54.15</v>
      </c>
      <c r="J173" s="26">
        <f t="shared" si="8"/>
        <v>296.05</v>
      </c>
    </row>
    <row r="174" spans="1:12" ht="13.9" customHeight="1">
      <c r="A174" s="4" t="s">
        <v>131</v>
      </c>
      <c r="B174" s="26"/>
      <c r="C174" s="26"/>
      <c r="D174" s="26"/>
      <c r="E174" s="26"/>
      <c r="F174" s="26"/>
      <c r="G174" s="26"/>
      <c r="H174" s="26"/>
      <c r="I174" s="26">
        <v>17.149999999999999</v>
      </c>
      <c r="J174" s="26">
        <f t="shared" si="8"/>
        <v>17.149999999999999</v>
      </c>
    </row>
    <row r="175" spans="1:12" ht="13.9" customHeight="1">
      <c r="A175" s="4" t="s">
        <v>121</v>
      </c>
      <c r="B175" s="26">
        <v>69.150000000000006</v>
      </c>
      <c r="C175" s="26"/>
      <c r="D175" s="26"/>
      <c r="E175" s="26"/>
      <c r="F175" s="26"/>
      <c r="G175" s="26"/>
      <c r="H175" s="26"/>
      <c r="I175" s="26"/>
      <c r="J175" s="26">
        <f t="shared" si="8"/>
        <v>69.150000000000006</v>
      </c>
    </row>
    <row r="176" spans="1:12" ht="13.9" customHeight="1">
      <c r="A176" s="4" t="s">
        <v>98</v>
      </c>
      <c r="B176" s="26"/>
      <c r="C176" s="26">
        <v>83.34</v>
      </c>
      <c r="D176" s="26">
        <v>68.8</v>
      </c>
      <c r="E176" s="26">
        <v>78.790000000000006</v>
      </c>
      <c r="F176" s="26">
        <v>72.89</v>
      </c>
      <c r="G176" s="26">
        <v>67.069999999999993</v>
      </c>
      <c r="H176" s="26">
        <v>35</v>
      </c>
      <c r="I176" s="26"/>
      <c r="J176" s="26">
        <f t="shared" si="8"/>
        <v>405.89</v>
      </c>
    </row>
    <row r="177" spans="1:11" ht="13.9" customHeight="1">
      <c r="A177" s="4" t="s">
        <v>102</v>
      </c>
      <c r="B177" s="26"/>
      <c r="C177" s="26">
        <v>154.07</v>
      </c>
      <c r="D177" s="26">
        <v>168.97</v>
      </c>
      <c r="E177" s="26">
        <v>153.02000000000001</v>
      </c>
      <c r="F177" s="26">
        <v>131.83000000000001</v>
      </c>
      <c r="G177" s="26">
        <v>115.5</v>
      </c>
      <c r="H177" s="26">
        <v>125.88</v>
      </c>
      <c r="I177" s="26"/>
      <c r="J177" s="26">
        <f t="shared" si="8"/>
        <v>849.27</v>
      </c>
    </row>
    <row r="178" spans="1:11" ht="13.9" customHeight="1">
      <c r="A178" s="4" t="s">
        <v>97</v>
      </c>
      <c r="B178" s="26"/>
      <c r="C178" s="26">
        <v>14.75</v>
      </c>
      <c r="D178" s="26">
        <v>13.6</v>
      </c>
      <c r="E178" s="26">
        <v>13.73</v>
      </c>
      <c r="F178" s="26">
        <v>11.86</v>
      </c>
      <c r="G178" s="26"/>
      <c r="H178" s="26">
        <v>14.64</v>
      </c>
      <c r="I178" s="26"/>
      <c r="J178" s="26">
        <f t="shared" si="8"/>
        <v>68.58</v>
      </c>
    </row>
    <row r="179" spans="1:11" ht="13.9" customHeight="1">
      <c r="A179" s="4" t="s">
        <v>134</v>
      </c>
      <c r="B179" s="26"/>
      <c r="C179" s="26">
        <v>14.2</v>
      </c>
      <c r="D179" s="26">
        <v>27.33</v>
      </c>
      <c r="E179" s="26">
        <v>28.33</v>
      </c>
      <c r="F179" s="26">
        <v>28.46</v>
      </c>
      <c r="G179" s="26">
        <v>32.92</v>
      </c>
      <c r="H179" s="26">
        <v>57.72</v>
      </c>
      <c r="I179" s="26"/>
      <c r="J179" s="26">
        <f t="shared" si="8"/>
        <v>188.96</v>
      </c>
    </row>
    <row r="180" spans="1:11" ht="13.9" customHeight="1">
      <c r="A180" s="4" t="s">
        <v>115</v>
      </c>
      <c r="B180" s="26"/>
      <c r="C180" s="26">
        <v>10.08</v>
      </c>
      <c r="D180" s="26"/>
      <c r="E180" s="26">
        <v>10.89</v>
      </c>
      <c r="F180" s="26">
        <v>11.34</v>
      </c>
      <c r="G180" s="26">
        <v>11.03</v>
      </c>
      <c r="H180" s="26">
        <v>11.26</v>
      </c>
      <c r="I180" s="26"/>
      <c r="J180" s="26">
        <f t="shared" si="8"/>
        <v>54.6</v>
      </c>
      <c r="K180" s="1"/>
    </row>
    <row r="181" spans="1:11" ht="13.9" customHeight="1">
      <c r="A181" s="4" t="s">
        <v>136</v>
      </c>
      <c r="B181" s="26"/>
      <c r="C181" s="26"/>
      <c r="D181" s="26"/>
      <c r="E181" s="26"/>
      <c r="F181" s="26"/>
      <c r="G181" s="26">
        <v>14.23</v>
      </c>
      <c r="H181" s="26"/>
      <c r="I181" s="26"/>
      <c r="J181" s="26">
        <f t="shared" si="8"/>
        <v>14.23</v>
      </c>
      <c r="K181" s="1"/>
    </row>
    <row r="182" spans="1:11" ht="13.9" customHeight="1">
      <c r="A182" s="4" t="s">
        <v>108</v>
      </c>
      <c r="B182" s="26"/>
      <c r="C182" s="26"/>
      <c r="D182" s="26"/>
      <c r="E182" s="26"/>
      <c r="F182" s="26"/>
      <c r="G182" s="26"/>
      <c r="H182" s="26">
        <v>16.93</v>
      </c>
      <c r="I182" s="26"/>
      <c r="J182" s="26">
        <f t="shared" si="8"/>
        <v>16.93</v>
      </c>
      <c r="K182" s="1"/>
    </row>
    <row r="183" spans="1:11" ht="13.9" customHeight="1">
      <c r="A183" s="4"/>
      <c r="B183" s="26"/>
      <c r="C183" s="26"/>
      <c r="D183" s="26"/>
      <c r="E183" s="26"/>
      <c r="F183" s="26"/>
      <c r="G183" s="26"/>
      <c r="H183" s="26"/>
      <c r="I183" s="26"/>
      <c r="J183" s="28">
        <f>SUM(J169:J182)</f>
        <v>3166.81</v>
      </c>
      <c r="K183" s="1"/>
    </row>
    <row r="184" spans="1:11" ht="13.9" customHeight="1">
      <c r="A184" s="16"/>
      <c r="B184" s="17"/>
      <c r="C184" s="17"/>
      <c r="D184" s="17"/>
      <c r="E184" s="17"/>
      <c r="F184" s="17"/>
      <c r="G184" s="17"/>
      <c r="H184" s="17"/>
      <c r="I184" s="17"/>
      <c r="J184" s="22"/>
      <c r="K184" s="1"/>
    </row>
    <row r="185" spans="1:11" ht="13.9" customHeight="1">
      <c r="A185" s="5" t="s">
        <v>137</v>
      </c>
      <c r="B185" s="7"/>
      <c r="C185" s="7"/>
      <c r="D185" s="7"/>
      <c r="E185" s="7"/>
      <c r="F185" s="7"/>
      <c r="G185" s="7" t="s">
        <v>24</v>
      </c>
      <c r="H185" s="7" t="s">
        <v>26</v>
      </c>
      <c r="I185" s="7" t="s">
        <v>29</v>
      </c>
      <c r="J185" s="7" t="s">
        <v>88</v>
      </c>
      <c r="K185" s="1"/>
    </row>
    <row r="186" spans="1:11" ht="13.9" customHeight="1">
      <c r="A186" s="4"/>
      <c r="B186" s="27"/>
      <c r="C186" s="27"/>
      <c r="D186" s="26"/>
      <c r="E186" s="26"/>
      <c r="F186" s="26"/>
      <c r="G186" s="26"/>
      <c r="H186" s="26"/>
      <c r="I186" s="26"/>
      <c r="J186" s="26"/>
      <c r="K186" s="1"/>
    </row>
    <row r="187" spans="1:11" ht="13.9" customHeight="1">
      <c r="A187" s="4" t="s">
        <v>127</v>
      </c>
      <c r="B187" s="27"/>
      <c r="C187" s="27"/>
      <c r="D187" s="26"/>
      <c r="E187" s="26"/>
      <c r="F187" s="26"/>
      <c r="G187" s="26">
        <v>154.9</v>
      </c>
      <c r="H187" s="26">
        <v>193.9</v>
      </c>
      <c r="I187" s="26">
        <v>161.5</v>
      </c>
      <c r="J187" s="26">
        <f>SUM(G187:I187)</f>
        <v>510.3</v>
      </c>
      <c r="K187" s="1"/>
    </row>
    <row r="188" spans="1:11" ht="13.9" customHeight="1">
      <c r="A188" s="4" t="s">
        <v>120</v>
      </c>
      <c r="B188" s="27"/>
      <c r="C188" s="27"/>
      <c r="D188" s="26"/>
      <c r="E188" s="26"/>
      <c r="F188" s="26"/>
      <c r="G188" s="26"/>
      <c r="H188" s="26"/>
      <c r="I188" s="26">
        <v>323.10000000000002</v>
      </c>
      <c r="J188" s="26">
        <v>323.10000000000002</v>
      </c>
      <c r="K188" s="1"/>
    </row>
    <row r="189" spans="1:11" ht="13.9" customHeight="1">
      <c r="A189" s="4" t="s">
        <v>138</v>
      </c>
      <c r="B189" s="27"/>
      <c r="C189" s="27"/>
      <c r="D189" s="26"/>
      <c r="E189" s="26"/>
      <c r="F189" s="26"/>
      <c r="G189" s="26">
        <v>24</v>
      </c>
      <c r="H189" s="26">
        <v>22.09</v>
      </c>
      <c r="I189" s="26">
        <v>15.3</v>
      </c>
      <c r="J189" s="26">
        <f>SUM(G189:I189)</f>
        <v>61.39</v>
      </c>
      <c r="K189" s="1"/>
    </row>
    <row r="190" spans="1:11" ht="13.9" customHeight="1">
      <c r="A190" s="4" t="s">
        <v>121</v>
      </c>
      <c r="B190" s="27"/>
      <c r="C190" s="27"/>
      <c r="D190" s="26"/>
      <c r="E190" s="26"/>
      <c r="F190" s="26"/>
      <c r="G190" s="26"/>
      <c r="H190" s="26"/>
      <c r="I190" s="26">
        <v>6.3</v>
      </c>
      <c r="J190" s="26">
        <v>6.3</v>
      </c>
      <c r="K190" s="1"/>
    </row>
    <row r="191" spans="1:11" ht="13.9" customHeight="1">
      <c r="A191" s="4" t="s">
        <v>98</v>
      </c>
      <c r="B191" s="27"/>
      <c r="C191" s="27"/>
      <c r="D191" s="26"/>
      <c r="E191" s="26"/>
      <c r="F191" s="26"/>
      <c r="G191" s="26">
        <v>37.6</v>
      </c>
      <c r="H191" s="26">
        <v>25.6</v>
      </c>
      <c r="I191" s="26">
        <v>26.7</v>
      </c>
      <c r="J191" s="26">
        <f>SUM(G191:I191)</f>
        <v>89.9</v>
      </c>
      <c r="K191" s="1"/>
    </row>
    <row r="192" spans="1:11" ht="13.9" customHeight="1">
      <c r="A192" s="4" t="s">
        <v>139</v>
      </c>
      <c r="B192" s="27"/>
      <c r="C192" s="27"/>
      <c r="D192" s="26"/>
      <c r="E192" s="26"/>
      <c r="F192" s="26"/>
      <c r="G192" s="26"/>
      <c r="H192" s="26">
        <v>144.6</v>
      </c>
      <c r="I192" s="26">
        <v>25.6</v>
      </c>
      <c r="J192" s="26">
        <f>SUM(H192:I192)</f>
        <v>170.2</v>
      </c>
      <c r="K192" s="1"/>
    </row>
    <row r="193" spans="1:11" ht="13.9" customHeight="1">
      <c r="A193" s="4" t="s">
        <v>140</v>
      </c>
      <c r="B193" s="27"/>
      <c r="C193" s="27"/>
      <c r="D193" s="26"/>
      <c r="E193" s="26"/>
      <c r="F193" s="26"/>
      <c r="G193" s="26"/>
      <c r="H193" s="26"/>
      <c r="I193" s="26">
        <v>13.4</v>
      </c>
      <c r="J193" s="26">
        <v>13.4</v>
      </c>
      <c r="K193" s="1"/>
    </row>
    <row r="194" spans="1:11" ht="13.9" customHeight="1">
      <c r="A194" s="4" t="s">
        <v>141</v>
      </c>
      <c r="B194" s="27"/>
      <c r="C194" s="27"/>
      <c r="D194" s="26"/>
      <c r="E194" s="26"/>
      <c r="F194" s="26"/>
      <c r="G194" s="26"/>
      <c r="H194" s="26"/>
      <c r="I194" s="26">
        <v>30</v>
      </c>
      <c r="J194" s="26">
        <v>30</v>
      </c>
      <c r="K194" s="1"/>
    </row>
    <row r="195" spans="1:11" ht="13.9" customHeight="1">
      <c r="A195" s="4" t="s">
        <v>134</v>
      </c>
      <c r="B195" s="27"/>
      <c r="C195" s="27"/>
      <c r="D195" s="26"/>
      <c r="E195" s="26"/>
      <c r="F195" s="26"/>
      <c r="G195" s="26">
        <v>153.9</v>
      </c>
      <c r="H195" s="26">
        <v>162.69999999999999</v>
      </c>
      <c r="I195" s="26">
        <v>54</v>
      </c>
      <c r="J195" s="26">
        <f>SUM(G195:I195)</f>
        <v>370.6</v>
      </c>
      <c r="K195" s="1"/>
    </row>
    <row r="196" spans="1:11" ht="13.9" customHeight="1">
      <c r="A196" s="4" t="s">
        <v>130</v>
      </c>
      <c r="B196" s="27"/>
      <c r="C196" s="27"/>
      <c r="D196" s="26"/>
      <c r="E196" s="26"/>
      <c r="F196" s="26"/>
      <c r="G196" s="26">
        <v>10.9</v>
      </c>
      <c r="H196" s="26">
        <v>10</v>
      </c>
      <c r="I196" s="26">
        <v>11.6</v>
      </c>
      <c r="J196" s="26">
        <f>SUM(G196:I196)</f>
        <v>32.5</v>
      </c>
      <c r="K196" s="1"/>
    </row>
    <row r="197" spans="1:11" ht="13.9" customHeight="1">
      <c r="A197" s="4" t="s">
        <v>102</v>
      </c>
      <c r="B197" s="27"/>
      <c r="C197" s="27"/>
      <c r="D197" s="26"/>
      <c r="E197" s="26"/>
      <c r="F197" s="26"/>
      <c r="G197" s="26">
        <v>156.30000000000001</v>
      </c>
      <c r="H197" s="26"/>
      <c r="I197" s="26"/>
      <c r="J197" s="26">
        <v>156.30000000000001</v>
      </c>
      <c r="K197" s="1"/>
    </row>
    <row r="198" spans="1:11" ht="13.9" customHeight="1">
      <c r="A198" s="4" t="s">
        <v>97</v>
      </c>
      <c r="B198" s="27"/>
      <c r="C198" s="27"/>
      <c r="D198" s="26"/>
      <c r="E198" s="26"/>
      <c r="F198" s="26"/>
      <c r="G198" s="26">
        <v>15</v>
      </c>
      <c r="H198" s="26"/>
      <c r="I198" s="26"/>
      <c r="J198" s="26">
        <v>15</v>
      </c>
      <c r="K198" s="1"/>
    </row>
    <row r="199" spans="1:11" ht="13.9" customHeight="1">
      <c r="A199" s="4" t="s">
        <v>142</v>
      </c>
      <c r="B199" s="27"/>
      <c r="C199" s="27"/>
      <c r="D199" s="26"/>
      <c r="E199" s="26"/>
      <c r="F199" s="26"/>
      <c r="G199" s="26"/>
      <c r="H199" s="26">
        <v>34.200000000000003</v>
      </c>
      <c r="I199" s="26"/>
      <c r="J199" s="26">
        <v>34.200000000000003</v>
      </c>
      <c r="K199" s="1"/>
    </row>
    <row r="200" spans="1:11" ht="13.9" customHeight="1">
      <c r="A200" s="4" t="s">
        <v>122</v>
      </c>
      <c r="B200" s="27"/>
      <c r="C200" s="27"/>
      <c r="D200" s="26"/>
      <c r="E200" s="26"/>
      <c r="F200" s="26"/>
      <c r="G200" s="26"/>
      <c r="H200" s="26">
        <v>10.199999999999999</v>
      </c>
      <c r="I200" s="26"/>
      <c r="J200" s="26">
        <v>10.199999999999999</v>
      </c>
      <c r="K200" s="1"/>
    </row>
    <row r="201" spans="1:11" ht="13.9" customHeight="1">
      <c r="A201" s="4"/>
      <c r="B201" s="27"/>
      <c r="C201" s="27"/>
      <c r="D201" s="26"/>
      <c r="E201" s="26"/>
      <c r="F201" s="26"/>
      <c r="G201" s="26"/>
      <c r="H201" s="26"/>
      <c r="I201" s="26"/>
      <c r="J201" s="28">
        <f>SUM(J187:J200)</f>
        <v>1823.39</v>
      </c>
      <c r="K201" s="1"/>
    </row>
    <row r="202" spans="1:11" ht="13.9" customHeight="1">
      <c r="A202" s="16"/>
      <c r="B202" s="16"/>
      <c r="C202" s="16"/>
      <c r="D202" s="17"/>
      <c r="E202" s="17"/>
      <c r="F202" s="17"/>
      <c r="G202" s="17"/>
      <c r="H202" s="17"/>
      <c r="I202" s="17"/>
      <c r="J202" s="22"/>
      <c r="K202" s="1"/>
    </row>
    <row r="203" spans="1:11" ht="13.9" customHeight="1">
      <c r="A203" s="5" t="s">
        <v>143</v>
      </c>
      <c r="B203" s="5"/>
      <c r="C203" s="5"/>
      <c r="D203" s="7"/>
      <c r="E203" s="7"/>
      <c r="F203" s="7"/>
      <c r="G203" s="7"/>
      <c r="H203" s="7" t="s">
        <v>26</v>
      </c>
      <c r="I203" s="7"/>
      <c r="J203" s="7" t="s">
        <v>88</v>
      </c>
      <c r="K203" s="1"/>
    </row>
    <row r="204" spans="1:11" ht="13.9" customHeight="1">
      <c r="A204" s="4"/>
      <c r="B204" s="27"/>
      <c r="C204" s="27"/>
      <c r="D204" s="26"/>
      <c r="E204" s="26"/>
      <c r="F204" s="26"/>
      <c r="G204" s="26"/>
      <c r="H204" s="26"/>
      <c r="I204" s="26"/>
      <c r="J204" s="26"/>
      <c r="K204" s="1"/>
    </row>
    <row r="205" spans="1:11" ht="13.9" customHeight="1">
      <c r="A205" s="4" t="s">
        <v>144</v>
      </c>
      <c r="B205" s="27"/>
      <c r="C205" s="27"/>
      <c r="D205" s="26"/>
      <c r="E205" s="26"/>
      <c r="F205" s="26"/>
      <c r="G205" s="26"/>
      <c r="H205" s="26">
        <v>31.5</v>
      </c>
      <c r="I205" s="26"/>
      <c r="J205" s="26">
        <v>31.5</v>
      </c>
      <c r="K205" s="1"/>
    </row>
    <row r="206" spans="1:11" ht="13.9" customHeight="1">
      <c r="A206" s="4" t="s">
        <v>145</v>
      </c>
      <c r="B206" s="27"/>
      <c r="C206" s="27"/>
      <c r="D206" s="26"/>
      <c r="E206" s="26"/>
      <c r="F206" s="26"/>
      <c r="G206" s="26"/>
      <c r="H206" s="26">
        <v>63.5</v>
      </c>
      <c r="I206" s="26"/>
      <c r="J206" s="26">
        <v>63.5</v>
      </c>
      <c r="K206" s="1"/>
    </row>
    <row r="207" spans="1:11" ht="13.9" customHeight="1">
      <c r="A207" s="4" t="s">
        <v>138</v>
      </c>
      <c r="B207" s="27"/>
      <c r="C207" s="27"/>
      <c r="D207" s="26"/>
      <c r="E207" s="26"/>
      <c r="F207" s="26"/>
      <c r="G207" s="26"/>
      <c r="H207" s="26">
        <v>10.199999999999999</v>
      </c>
      <c r="I207" s="26"/>
      <c r="J207" s="26">
        <v>10.199999999999999</v>
      </c>
      <c r="K207" s="1"/>
    </row>
    <row r="208" spans="1:11" ht="13.9" customHeight="1">
      <c r="A208" s="4" t="s">
        <v>146</v>
      </c>
      <c r="B208" s="27"/>
      <c r="C208" s="27"/>
      <c r="D208" s="26"/>
      <c r="E208" s="26"/>
      <c r="F208" s="26"/>
      <c r="G208" s="26"/>
      <c r="H208" s="26">
        <v>60.5</v>
      </c>
      <c r="I208" s="26"/>
      <c r="J208" s="26">
        <v>60.5</v>
      </c>
      <c r="K208" s="1"/>
    </row>
    <row r="209" spans="1:11" ht="13.9" customHeight="1">
      <c r="A209" s="4" t="s">
        <v>142</v>
      </c>
      <c r="B209" s="27"/>
      <c r="C209" s="27"/>
      <c r="D209" s="26"/>
      <c r="E209" s="26"/>
      <c r="F209" s="26"/>
      <c r="G209" s="26"/>
      <c r="H209" s="26">
        <v>6.5</v>
      </c>
      <c r="I209" s="26"/>
      <c r="J209" s="26">
        <v>6.5</v>
      </c>
      <c r="K209" s="1"/>
    </row>
    <row r="210" spans="1:11" ht="13.9" customHeight="1">
      <c r="A210" s="4" t="s">
        <v>147</v>
      </c>
      <c r="B210" s="27"/>
      <c r="C210" s="27"/>
      <c r="D210" s="26"/>
      <c r="E210" s="26"/>
      <c r="F210" s="26"/>
      <c r="G210" s="26"/>
      <c r="H210" s="26">
        <v>38.799999999999997</v>
      </c>
      <c r="I210" s="26"/>
      <c r="J210" s="26">
        <v>38.799999999999997</v>
      </c>
      <c r="K210" s="1"/>
    </row>
    <row r="211" spans="1:11" ht="13.9" customHeight="1">
      <c r="A211" s="4" t="s">
        <v>148</v>
      </c>
      <c r="B211" s="27"/>
      <c r="C211" s="27"/>
      <c r="D211" s="26"/>
      <c r="E211" s="26"/>
      <c r="F211" s="26"/>
      <c r="G211" s="26"/>
      <c r="H211" s="26">
        <v>46</v>
      </c>
      <c r="I211" s="26"/>
      <c r="J211" s="26">
        <v>46</v>
      </c>
      <c r="K211" s="1"/>
    </row>
    <row r="212" spans="1:11" ht="13.9" customHeight="1">
      <c r="A212" s="4" t="s">
        <v>101</v>
      </c>
      <c r="B212" s="27"/>
      <c r="C212" s="27"/>
      <c r="D212" s="26"/>
      <c r="E212" s="26"/>
      <c r="F212" s="26"/>
      <c r="G212" s="26"/>
      <c r="H212" s="26">
        <v>34.5</v>
      </c>
      <c r="I212" s="26"/>
      <c r="J212" s="26">
        <v>34.5</v>
      </c>
      <c r="K212" s="1"/>
    </row>
    <row r="213" spans="1:11" ht="13.9" customHeight="1">
      <c r="A213" s="4"/>
      <c r="B213" s="27"/>
      <c r="C213" s="27"/>
      <c r="D213" s="26"/>
      <c r="E213" s="26"/>
      <c r="F213" s="26"/>
      <c r="G213" s="26"/>
      <c r="H213" s="26"/>
      <c r="I213" s="26"/>
      <c r="J213" s="28">
        <f>SUM(J205:J212)</f>
        <v>291.5</v>
      </c>
      <c r="K213" s="1"/>
    </row>
    <row r="214" spans="1:11" ht="13.9" customHeight="1">
      <c r="A214" s="16"/>
      <c r="B214" s="16"/>
      <c r="C214" s="16"/>
      <c r="D214" s="17"/>
      <c r="E214" s="17"/>
      <c r="F214" s="17"/>
      <c r="G214" s="17"/>
      <c r="H214" s="17"/>
      <c r="I214" s="17"/>
      <c r="J214" s="22"/>
      <c r="K214" s="1"/>
    </row>
    <row r="215" spans="1:11" ht="13.9" customHeight="1">
      <c r="A215" s="5" t="s">
        <v>149</v>
      </c>
      <c r="B215" s="5"/>
      <c r="C215" s="5"/>
      <c r="D215" s="7"/>
      <c r="E215" s="7"/>
      <c r="F215" s="7"/>
      <c r="G215" s="7" t="s">
        <v>24</v>
      </c>
      <c r="H215" s="7"/>
      <c r="I215" s="7" t="s">
        <v>29</v>
      </c>
      <c r="J215" s="7" t="s">
        <v>88</v>
      </c>
      <c r="K215" s="1"/>
    </row>
    <row r="216" spans="1:11" ht="13.9" customHeight="1">
      <c r="A216" s="4"/>
      <c r="B216" s="27"/>
      <c r="C216" s="27"/>
      <c r="D216" s="26"/>
      <c r="E216" s="26"/>
      <c r="F216" s="26"/>
      <c r="G216" s="26"/>
      <c r="H216" s="26"/>
      <c r="I216" s="26"/>
      <c r="J216" s="26"/>
      <c r="K216" s="1"/>
    </row>
    <row r="217" spans="1:11" ht="13.9" customHeight="1">
      <c r="A217" s="4" t="s">
        <v>127</v>
      </c>
      <c r="B217" s="27"/>
      <c r="C217" s="27"/>
      <c r="D217" s="26"/>
      <c r="E217" s="26"/>
      <c r="F217" s="26"/>
      <c r="G217" s="26">
        <v>163.4</v>
      </c>
      <c r="H217" s="26"/>
      <c r="I217" s="26">
        <v>123.1</v>
      </c>
      <c r="J217" s="26">
        <f>SUM(G217:I217)</f>
        <v>286.5</v>
      </c>
      <c r="K217" s="1"/>
    </row>
    <row r="218" spans="1:11" ht="13.9" customHeight="1">
      <c r="A218" s="4" t="s">
        <v>150</v>
      </c>
      <c r="B218" s="27"/>
      <c r="C218" s="27"/>
      <c r="D218" s="26"/>
      <c r="E218" s="26"/>
      <c r="F218" s="26"/>
      <c r="G218" s="26">
        <v>45.6</v>
      </c>
      <c r="H218" s="26"/>
      <c r="I218" s="26"/>
      <c r="J218" s="26">
        <f t="shared" ref="J218:J226" si="9">SUM(G218:I218)</f>
        <v>45.6</v>
      </c>
      <c r="K218" s="1"/>
    </row>
    <row r="219" spans="1:11" ht="13.9" customHeight="1">
      <c r="A219" s="4" t="s">
        <v>151</v>
      </c>
      <c r="B219" s="27"/>
      <c r="C219" s="27"/>
      <c r="D219" s="26"/>
      <c r="E219" s="26"/>
      <c r="F219" s="26"/>
      <c r="G219" s="26">
        <v>18.5</v>
      </c>
      <c r="H219" s="26"/>
      <c r="I219" s="26"/>
      <c r="J219" s="26">
        <f t="shared" si="9"/>
        <v>18.5</v>
      </c>
      <c r="K219" s="1"/>
    </row>
    <row r="220" spans="1:11" ht="13.9" customHeight="1">
      <c r="A220" s="4" t="s">
        <v>152</v>
      </c>
      <c r="B220" s="27"/>
      <c r="C220" s="27"/>
      <c r="D220" s="26"/>
      <c r="E220" s="26"/>
      <c r="F220" s="26"/>
      <c r="G220" s="26">
        <v>81.900000000000006</v>
      </c>
      <c r="H220" s="26"/>
      <c r="I220" s="26"/>
      <c r="J220" s="26">
        <f t="shared" si="9"/>
        <v>81.900000000000006</v>
      </c>
      <c r="K220" s="1"/>
    </row>
    <row r="221" spans="1:11" ht="13.9" customHeight="1">
      <c r="A221" s="4" t="s">
        <v>153</v>
      </c>
      <c r="B221" s="27"/>
      <c r="C221" s="27"/>
      <c r="D221" s="26"/>
      <c r="E221" s="26"/>
      <c r="F221" s="26"/>
      <c r="G221" s="26">
        <v>93.2</v>
      </c>
      <c r="H221" s="26"/>
      <c r="I221" s="26"/>
      <c r="J221" s="26">
        <f t="shared" si="9"/>
        <v>93.2</v>
      </c>
      <c r="K221" s="1"/>
    </row>
    <row r="222" spans="1:11" ht="13.9" customHeight="1">
      <c r="A222" s="4" t="s">
        <v>138</v>
      </c>
      <c r="B222" s="27"/>
      <c r="C222" s="27"/>
      <c r="D222" s="26"/>
      <c r="E222" s="26"/>
      <c r="F222" s="26"/>
      <c r="G222" s="26">
        <v>11.9</v>
      </c>
      <c r="H222" s="26"/>
      <c r="I222" s="26"/>
      <c r="J222" s="26">
        <f t="shared" si="9"/>
        <v>11.9</v>
      </c>
      <c r="K222" s="1"/>
    </row>
    <row r="223" spans="1:11" ht="13.9" customHeight="1">
      <c r="A223" s="4" t="s">
        <v>154</v>
      </c>
      <c r="B223" s="27"/>
      <c r="C223" s="27"/>
      <c r="D223" s="26"/>
      <c r="E223" s="26"/>
      <c r="F223" s="26"/>
      <c r="G223" s="26">
        <v>120</v>
      </c>
      <c r="H223" s="26"/>
      <c r="I223" s="26"/>
      <c r="J223" s="26">
        <f t="shared" si="9"/>
        <v>120</v>
      </c>
      <c r="K223" s="1"/>
    </row>
    <row r="224" spans="1:11" ht="13.9" customHeight="1">
      <c r="A224" s="4" t="s">
        <v>99</v>
      </c>
      <c r="B224" s="27"/>
      <c r="C224" s="27"/>
      <c r="D224" s="26"/>
      <c r="E224" s="26"/>
      <c r="F224" s="26"/>
      <c r="G224" s="26">
        <v>7.5</v>
      </c>
      <c r="H224" s="26"/>
      <c r="I224" s="26">
        <v>83.8</v>
      </c>
      <c r="J224" s="26">
        <f t="shared" si="9"/>
        <v>91.3</v>
      </c>
      <c r="K224" s="1"/>
    </row>
    <row r="225" spans="1:11" ht="13.9" customHeight="1">
      <c r="A225" s="4" t="s">
        <v>155</v>
      </c>
      <c r="B225" s="27"/>
      <c r="C225" s="27"/>
      <c r="D225" s="26"/>
      <c r="E225" s="26"/>
      <c r="F225" s="26"/>
      <c r="G225" s="26"/>
      <c r="H225" s="26"/>
      <c r="I225" s="26">
        <v>109</v>
      </c>
      <c r="J225" s="26">
        <f t="shared" si="9"/>
        <v>109</v>
      </c>
      <c r="K225" s="1"/>
    </row>
    <row r="226" spans="1:11" ht="13.9" customHeight="1">
      <c r="A226" s="4" t="s">
        <v>156</v>
      </c>
      <c r="B226" s="27"/>
      <c r="C226" s="30"/>
      <c r="D226" s="26"/>
      <c r="E226" s="26"/>
      <c r="F226" s="26"/>
      <c r="G226" s="26"/>
      <c r="H226" s="26"/>
      <c r="I226" s="26">
        <v>80.2</v>
      </c>
      <c r="J226" s="26">
        <f t="shared" si="9"/>
        <v>80.2</v>
      </c>
      <c r="K226" s="1"/>
    </row>
    <row r="227" spans="1:11" ht="13.9" customHeight="1">
      <c r="A227" s="4"/>
      <c r="B227" s="27"/>
      <c r="C227" s="27"/>
      <c r="D227" s="26"/>
      <c r="E227" s="26"/>
      <c r="F227" s="26"/>
      <c r="G227" s="26"/>
      <c r="H227" s="26"/>
      <c r="I227" s="26"/>
      <c r="J227" s="28">
        <f>SUM(J217:J226)</f>
        <v>938.1</v>
      </c>
      <c r="K227" s="1"/>
    </row>
    <row r="228" spans="1:11" ht="13.9" customHeight="1">
      <c r="A228" s="16"/>
      <c r="B228" s="16"/>
      <c r="C228" s="16"/>
      <c r="D228" s="16"/>
      <c r="E228" s="16"/>
      <c r="F228" s="16"/>
      <c r="G228" s="16"/>
      <c r="H228" s="16"/>
      <c r="I228" s="17"/>
      <c r="J228" s="16"/>
    </row>
    <row r="229" spans="1:11" ht="13.9" customHeight="1">
      <c r="A229" s="5" t="s">
        <v>159</v>
      </c>
      <c r="B229" s="5"/>
      <c r="C229" s="23" t="s">
        <v>160</v>
      </c>
      <c r="D229" s="5"/>
      <c r="E229" s="5"/>
      <c r="F229" s="5"/>
      <c r="G229" s="5"/>
      <c r="H229" s="5"/>
      <c r="I229" s="5"/>
      <c r="J229" s="5"/>
    </row>
    <row r="230" spans="1:11" ht="13.9" customHeight="1">
      <c r="A230" s="4"/>
      <c r="B230" s="27"/>
      <c r="C230" s="27"/>
      <c r="D230" s="27"/>
      <c r="E230" s="27"/>
      <c r="F230" s="27"/>
      <c r="G230" s="27"/>
      <c r="H230" s="27"/>
      <c r="I230" s="27"/>
      <c r="J230" s="27"/>
    </row>
    <row r="231" spans="1:11" ht="13.9" customHeight="1">
      <c r="A231" s="4" t="s">
        <v>161</v>
      </c>
      <c r="B231" s="27"/>
      <c r="C231" s="27">
        <v>132.19999999999999</v>
      </c>
      <c r="D231" s="27"/>
      <c r="E231" s="27"/>
      <c r="F231" s="27"/>
      <c r="G231" s="27"/>
      <c r="H231" s="27"/>
      <c r="I231" s="27"/>
      <c r="J231" s="27"/>
    </row>
    <row r="232" spans="1:11" ht="13.9" customHeight="1">
      <c r="A232" s="4" t="s">
        <v>127</v>
      </c>
      <c r="B232" s="27"/>
      <c r="C232" s="27">
        <v>10.7</v>
      </c>
      <c r="D232" s="27"/>
      <c r="E232" s="27"/>
      <c r="F232" s="27"/>
      <c r="G232" s="27"/>
      <c r="H232" s="27"/>
      <c r="I232" s="27"/>
      <c r="J232" s="27"/>
    </row>
    <row r="233" spans="1:11" ht="13.9" customHeight="1">
      <c r="A233" s="4"/>
      <c r="B233" s="27"/>
      <c r="C233" s="31">
        <f>SUM(C231:C232)</f>
        <v>142.89999999999998</v>
      </c>
      <c r="D233" s="27"/>
      <c r="E233" s="27"/>
      <c r="F233" s="27"/>
      <c r="G233" s="27"/>
      <c r="H233" s="27"/>
      <c r="I233" s="27"/>
      <c r="J233" s="27"/>
    </row>
    <row r="234" spans="1:11" ht="44.45" customHeight="1">
      <c r="A234" s="33" t="s">
        <v>162</v>
      </c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1:11" ht="13.9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1" ht="13.9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1" ht="13.9" customHeight="1">
      <c r="F237" s="35" t="s">
        <v>165</v>
      </c>
      <c r="G237" s="35"/>
      <c r="H237" s="35"/>
      <c r="I237" s="32">
        <f>SUM(I21+I46+I66+I73+J100+J117+J140+J165+J183+J201+J213+J227+C233)</f>
        <v>23377.31</v>
      </c>
      <c r="J237" s="24"/>
    </row>
    <row r="239" spans="1:11" ht="13.9" customHeight="1">
      <c r="J239" s="32"/>
    </row>
  </sheetData>
  <mergeCells count="2">
    <mergeCell ref="A234:J234"/>
    <mergeCell ref="F237:H237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J1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rrurarz</cp:lastModifiedBy>
  <cp:lastPrinted>2018-12-05T13:41:19Z</cp:lastPrinted>
  <dcterms:created xsi:type="dcterms:W3CDTF">2018-08-01T06:29:42Z</dcterms:created>
  <dcterms:modified xsi:type="dcterms:W3CDTF">2018-12-06T11:08:06Z</dcterms:modified>
</cp:coreProperties>
</file>